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5135" windowHeight="9300"/>
  </bookViews>
  <sheets>
    <sheet name="Тендер" sheetId="3" r:id="rId1"/>
  </sheets>
  <calcPr calcId="145621" fullPrecision="0"/>
</workbook>
</file>

<file path=xl/calcChain.xml><?xml version="1.0" encoding="utf-8"?>
<calcChain xmlns="http://schemas.openxmlformats.org/spreadsheetml/2006/main">
  <c r="K18" i="3" l="1"/>
  <c r="K17" i="3"/>
  <c r="H14" i="3" l="1"/>
  <c r="L14" i="3" s="1"/>
  <c r="L20" i="3" l="1"/>
  <c r="L19" i="3"/>
  <c r="H18" i="3"/>
  <c r="H17" i="3"/>
  <c r="K21" i="3" s="1"/>
  <c r="H16" i="3"/>
  <c r="L16" i="3" s="1"/>
  <c r="H15" i="3"/>
  <c r="L15" i="3" s="1"/>
  <c r="H13" i="3"/>
  <c r="L13" i="3" s="1"/>
  <c r="L22" i="3" s="1"/>
  <c r="H12" i="3"/>
  <c r="L12" i="3" s="1"/>
  <c r="L23" i="3" l="1"/>
</calcChain>
</file>

<file path=xl/sharedStrings.xml><?xml version="1.0" encoding="utf-8"?>
<sst xmlns="http://schemas.openxmlformats.org/spreadsheetml/2006/main" count="73" uniqueCount="58">
  <si>
    <t>Наименование видов работ, конструктивных элементов и материалов</t>
  </si>
  <si>
    <t>№ п.п.</t>
  </si>
  <si>
    <t>Норма расхода материала на еденицу измерения работ</t>
  </si>
  <si>
    <t>по производственной норме</t>
  </si>
  <si>
    <t>2</t>
  </si>
  <si>
    <t>Еденица измерения</t>
  </si>
  <si>
    <t>шт</t>
  </si>
  <si>
    <t>3</t>
  </si>
  <si>
    <t>1</t>
  </si>
  <si>
    <t>Объём работ и нормативная потребность материалов на объект</t>
  </si>
  <si>
    <t>Сек6</t>
  </si>
  <si>
    <t>4</t>
  </si>
  <si>
    <t>5</t>
  </si>
  <si>
    <t>№ п/п</t>
  </si>
  <si>
    <t>Наименование работ</t>
  </si>
  <si>
    <t>Ед. изм.</t>
  </si>
  <si>
    <t>ВСЕГО ПО КП</t>
  </si>
  <si>
    <t>Ориентировочный перечень и объем работ необходимый для производства работ на объекте</t>
  </si>
  <si>
    <t>Приложение № 1</t>
  </si>
  <si>
    <t>ИТОГО по материалам</t>
  </si>
  <si>
    <t>Итого по работам</t>
  </si>
  <si>
    <t>Главный инженер</t>
  </si>
  <si>
    <t>Начальник ПТО</t>
  </si>
  <si>
    <t>Начальник СДО</t>
  </si>
  <si>
    <t>Тришин С.А.</t>
  </si>
  <si>
    <t>Левин С.Н.</t>
  </si>
  <si>
    <t>Шифр проекта 03-09/11-П-КЖ01.1</t>
  </si>
  <si>
    <t>**</t>
  </si>
  <si>
    <t>***</t>
  </si>
  <si>
    <t>Мобилизация техники на объект</t>
  </si>
  <si>
    <t>Мобилизация техники с объекта</t>
  </si>
  <si>
    <t>Наименование организации, участвующей в тендере:_____________________________________</t>
  </si>
  <si>
    <t>Савостян Е.С.</t>
  </si>
  <si>
    <t>рублей</t>
  </si>
  <si>
    <t>Стоимость материала за единицу,
 руб.</t>
  </si>
  <si>
    <t>Стоимость работ за единицу, 
руб</t>
  </si>
  <si>
    <t>Общая стоимость материалов,
 руб.</t>
  </si>
  <si>
    <t>Общая стоимость работ, 
руб.</t>
  </si>
  <si>
    <t>Примечания</t>
  </si>
  <si>
    <t xml:space="preserve">Секция         1-4
 </t>
  </si>
  <si>
    <t>авто стоянка , этап 2</t>
  </si>
  <si>
    <t>дренаж</t>
  </si>
  <si>
    <t>авто стоянка  этап 1, секция 5</t>
  </si>
  <si>
    <t>количество всего</t>
  </si>
  <si>
    <t>м3             в тв. теле</t>
  </si>
  <si>
    <t>устройство временного основания для передвижения строительной техники в котловане</t>
  </si>
  <si>
    <t>м2</t>
  </si>
  <si>
    <t>дорнит</t>
  </si>
  <si>
    <t>кирпичный бой</t>
  </si>
  <si>
    <t xml:space="preserve">м3           </t>
  </si>
  <si>
    <t>Разработка грунта 5 класса опасности экскаватором с погрузкой на а/транспорт</t>
  </si>
  <si>
    <t>Доработка грунта 5 класса опасности вручную</t>
  </si>
  <si>
    <t>Вывоз грунта 5 класса опасности на полигон</t>
  </si>
  <si>
    <t>разработка грунта 5 класса опасности в отвал</t>
  </si>
  <si>
    <t>6</t>
  </si>
  <si>
    <t>7</t>
  </si>
  <si>
    <t>5.1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</si>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</sst>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0.0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center" vertical="center"/>
    </xf>
    <xf numFmtId="164" fontId="16" fillId="0" borderId="5" xfId="0" applyNumberFormat="1" applyFont="1" applyBorder="1" applyAlignment="1" applyProtection="1">
      <alignment horizontal="right" vertical="center"/>
    </xf>
    <xf numFmtId="4" fontId="16" fillId="0" borderId="5" xfId="0" applyNumberFormat="1" applyFont="1" applyBorder="1" applyAlignment="1" applyProtection="1">
      <alignment horizontal="right" vertical="center"/>
    </xf>
    <xf numFmtId="0" fontId="16" fillId="0" borderId="5" xfId="0" applyNumberFormat="1" applyFont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164" fontId="16" fillId="0" borderId="0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horizontal="right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</xf>
    <xf numFmtId="164" fontId="16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horizontal="right" vertical="center"/>
    </xf>
    <xf numFmtId="0" fontId="16" fillId="0" borderId="0" xfId="0" applyNumberFormat="1" applyFont="1" applyAlignment="1" applyProtection="1">
      <alignment horizontal="right" vertical="center"/>
    </xf>
    <xf numFmtId="4" fontId="6" fillId="0" borderId="0" xfId="0" applyNumberFormat="1" applyFont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20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right" vertical="center"/>
    </xf>
    <xf numFmtId="164" fontId="6" fillId="0" borderId="6" xfId="0" applyNumberFormat="1" applyFont="1" applyBorder="1" applyAlignment="1" applyProtection="1">
      <alignment horizontal="right" vertical="center"/>
    </xf>
    <xf numFmtId="4" fontId="19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1" xfId="0" applyNumberFormat="1" applyFont="1" applyFill="1" applyBorder="1" applyAlignment="1" applyProtection="1">
      <alignment horizontal="left" vertical="center"/>
      <protection locked="0"/>
    </xf>
    <xf numFmtId="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4" fontId="14" fillId="2" borderId="1" xfId="0" applyNumberFormat="1" applyFont="1" applyFill="1" applyBorder="1" applyAlignment="1" applyProtection="1">
      <alignment horizontal="center" vertical="center"/>
      <protection locked="0"/>
    </xf>
    <xf numFmtId="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" fontId="15" fillId="2" borderId="1" xfId="0" applyNumberFormat="1" applyFont="1" applyFill="1" applyBorder="1" applyAlignment="1" applyProtection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 vertical="center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19" fillId="0" borderId="0" xfId="0" applyNumberFormat="1" applyFont="1" applyAlignment="1" applyProtection="1">
      <alignment horizontal="left" vertical="center"/>
      <protection locked="0"/>
    </xf>
    <xf numFmtId="4" fontId="11" fillId="0" borderId="0" xfId="0" applyNumberFormat="1" applyFont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49" fontId="12" fillId="0" borderId="3" xfId="0" applyNumberFormat="1" applyFont="1" applyBorder="1" applyAlignment="1" applyProtection="1">
      <alignment horizontal="right" vertical="center"/>
    </xf>
    <xf numFmtId="49" fontId="12" fillId="0" borderId="2" xfId="0" applyNumberFormat="1" applyFont="1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right" vertical="center"/>
    </xf>
    <xf numFmtId="49" fontId="3" fillId="0" borderId="3" xfId="0" applyNumberFormat="1" applyFont="1" applyBorder="1" applyAlignment="1" applyProtection="1">
      <alignment horizontal="right" vertical="center"/>
    </xf>
    <xf numFmtId="49" fontId="3" fillId="0" borderId="2" xfId="0" applyNumberFormat="1" applyFont="1" applyBorder="1" applyAlignment="1" applyProtection="1">
      <alignment horizontal="right" vertical="center"/>
    </xf>
    <xf numFmtId="49" fontId="3" fillId="0" borderId="4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49" fontId="8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5" zoomScaleNormal="100" workbookViewId="0">
      <selection activeCell="A23" sqref="A23:K23"/>
    </sheetView>
  </sheetViews>
  <sheetFormatPr defaultRowHeight="12.75" outlineLevelRow="1" x14ac:dyDescent="0.2"/>
  <cols>
    <col min="1" max="1" width="5.7109375" style="1" customWidth="1"/>
    <col min="2" max="2" width="50" style="2" customWidth="1"/>
    <col min="3" max="3" width="9.42578125" style="3" customWidth="1"/>
    <col min="4" max="4" width="11" style="4" customWidth="1"/>
    <col min="5" max="5" width="12.85546875" style="4" customWidth="1"/>
    <col min="6" max="6" width="13.5703125" style="4" customWidth="1"/>
    <col min="7" max="7" width="12.7109375" style="37" customWidth="1"/>
    <col min="8" max="8" width="13.28515625" style="38" customWidth="1"/>
    <col min="9" max="9" width="15.5703125" style="8" customWidth="1"/>
    <col min="10" max="10" width="14.28515625" style="8" customWidth="1"/>
    <col min="11" max="11" width="15.42578125" style="8" customWidth="1"/>
    <col min="12" max="12" width="21.42578125" style="8" customWidth="1"/>
    <col min="13" max="13" width="14.140625" style="8" customWidth="1"/>
    <col min="14" max="15" width="9.140625" style="8"/>
    <col min="16" max="16" width="13" style="8" bestFit="1" customWidth="1"/>
    <col min="17" max="16384" width="9.140625" style="8"/>
  </cols>
  <sheetData>
    <row r="1" spans="1:16" outlineLevel="1" x14ac:dyDescent="0.2">
      <c r="G1" s="5"/>
      <c r="H1" s="6"/>
      <c r="I1" s="7"/>
      <c r="K1" s="99" t="s">
        <v>18</v>
      </c>
      <c r="L1" s="99"/>
      <c r="M1" s="100"/>
    </row>
    <row r="2" spans="1:16" outlineLevel="1" x14ac:dyDescent="0.2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6" outlineLevel="1" x14ac:dyDescent="0.2">
      <c r="G3" s="5"/>
      <c r="H3" s="6"/>
      <c r="I3" s="7"/>
    </row>
    <row r="4" spans="1:16" ht="20.25" outlineLevel="1" x14ac:dyDescent="0.2">
      <c r="A4" s="102" t="s">
        <v>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6" outlineLevel="1" x14ac:dyDescent="0.2">
      <c r="G5" s="5"/>
      <c r="H5" s="6"/>
      <c r="I5" s="7"/>
    </row>
    <row r="6" spans="1:16" s="82" customFormat="1" ht="63" outlineLevel="1" x14ac:dyDescent="0.2">
      <c r="A6" s="76" t="s">
        <v>13</v>
      </c>
      <c r="B6" s="77" t="s">
        <v>14</v>
      </c>
      <c r="C6" s="77" t="s">
        <v>15</v>
      </c>
      <c r="D6" s="78" t="s">
        <v>39</v>
      </c>
      <c r="E6" s="78" t="s">
        <v>42</v>
      </c>
      <c r="F6" s="78" t="s">
        <v>40</v>
      </c>
      <c r="G6" s="78" t="s">
        <v>41</v>
      </c>
      <c r="H6" s="79" t="s">
        <v>43</v>
      </c>
      <c r="I6" s="80" t="s">
        <v>34</v>
      </c>
      <c r="J6" s="80" t="s">
        <v>35</v>
      </c>
      <c r="K6" s="80" t="s">
        <v>36</v>
      </c>
      <c r="L6" s="80" t="s">
        <v>37</v>
      </c>
      <c r="M6" s="80" t="s">
        <v>38</v>
      </c>
      <c r="N6" s="81"/>
      <c r="O6" s="81"/>
    </row>
    <row r="7" spans="1:16" ht="45" hidden="1" customHeight="1" x14ac:dyDescent="0.2">
      <c r="A7" s="103" t="s">
        <v>1</v>
      </c>
      <c r="B7" s="104" t="s">
        <v>0</v>
      </c>
      <c r="C7" s="104" t="s">
        <v>5</v>
      </c>
      <c r="D7" s="9"/>
      <c r="E7" s="9"/>
      <c r="F7" s="105" t="s">
        <v>2</v>
      </c>
      <c r="G7" s="10"/>
      <c r="H7" s="106" t="s">
        <v>9</v>
      </c>
      <c r="I7" s="11"/>
      <c r="J7" s="11"/>
      <c r="K7" s="11"/>
      <c r="L7" s="11"/>
    </row>
    <row r="8" spans="1:16" ht="11.25" hidden="1" customHeight="1" x14ac:dyDescent="0.2">
      <c r="A8" s="103"/>
      <c r="B8" s="104"/>
      <c r="C8" s="104"/>
      <c r="D8" s="9"/>
      <c r="E8" s="9"/>
      <c r="F8" s="105"/>
      <c r="G8" s="12"/>
      <c r="H8" s="106"/>
      <c r="I8" s="11"/>
      <c r="J8" s="11"/>
      <c r="K8" s="11"/>
      <c r="L8" s="11"/>
    </row>
    <row r="9" spans="1:16" ht="11.25" hidden="1" customHeight="1" x14ac:dyDescent="0.2">
      <c r="A9" s="103"/>
      <c r="B9" s="104"/>
      <c r="C9" s="104"/>
      <c r="D9" s="9"/>
      <c r="E9" s="9"/>
      <c r="F9" s="105"/>
      <c r="G9" s="10"/>
      <c r="H9" s="106"/>
      <c r="I9" s="11"/>
      <c r="J9" s="11"/>
      <c r="K9" s="11"/>
      <c r="L9" s="11"/>
    </row>
    <row r="10" spans="1:16" ht="55.5" hidden="1" customHeight="1" x14ac:dyDescent="0.2">
      <c r="A10" s="103"/>
      <c r="B10" s="104"/>
      <c r="C10" s="104"/>
      <c r="D10" s="9"/>
      <c r="E10" s="9"/>
      <c r="F10" s="87" t="s">
        <v>3</v>
      </c>
      <c r="G10" s="12" t="s">
        <v>10</v>
      </c>
      <c r="H10" s="13" t="s">
        <v>3</v>
      </c>
      <c r="I10" s="11"/>
      <c r="J10" s="11"/>
      <c r="K10" s="11"/>
      <c r="L10" s="11"/>
    </row>
    <row r="11" spans="1:16" ht="25.5" customHeight="1" x14ac:dyDescent="0.2">
      <c r="A11" s="90" t="s">
        <v>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1:16" s="50" customFormat="1" ht="68.25" customHeight="1" x14ac:dyDescent="0.2">
      <c r="A12" s="53" t="s">
        <v>8</v>
      </c>
      <c r="B12" s="54" t="s">
        <v>50</v>
      </c>
      <c r="C12" s="83" t="s">
        <v>44</v>
      </c>
      <c r="D12" s="56">
        <v>8551</v>
      </c>
      <c r="E12" s="56">
        <v>21410</v>
      </c>
      <c r="F12" s="56">
        <v>11364</v>
      </c>
      <c r="G12" s="56">
        <v>9488</v>
      </c>
      <c r="H12" s="56">
        <f>SUM(D12:G12)</f>
        <v>50813</v>
      </c>
      <c r="I12" s="57"/>
      <c r="J12" s="58" t="s">
        <v>27</v>
      </c>
      <c r="K12" s="58"/>
      <c r="L12" s="59" t="e">
        <f>ROUND(H12*J12,2)</f>
        <v>#VALUE!</v>
      </c>
      <c r="M12" s="60"/>
      <c r="P12" s="88"/>
    </row>
    <row r="13" spans="1:16" s="50" customFormat="1" ht="54" customHeight="1" x14ac:dyDescent="0.2">
      <c r="A13" s="53" t="s">
        <v>4</v>
      </c>
      <c r="B13" s="54" t="s">
        <v>53</v>
      </c>
      <c r="C13" s="83" t="s">
        <v>44</v>
      </c>
      <c r="D13" s="56"/>
      <c r="E13" s="56"/>
      <c r="F13" s="56"/>
      <c r="G13" s="56">
        <v>13684</v>
      </c>
      <c r="H13" s="56">
        <f t="shared" ref="H13:H18" si="0">SUM(D13:G13)</f>
        <v>13684</v>
      </c>
      <c r="I13" s="57"/>
      <c r="J13" s="58" t="s">
        <v>27</v>
      </c>
      <c r="K13" s="58"/>
      <c r="L13" s="59" t="e">
        <f>ROUND(H13*J13,2)</f>
        <v>#VALUE!</v>
      </c>
      <c r="M13" s="60"/>
    </row>
    <row r="14" spans="1:16" s="50" customFormat="1" ht="54" customHeight="1" x14ac:dyDescent="0.2">
      <c r="A14" s="53" t="s">
        <v>7</v>
      </c>
      <c r="B14" s="54" t="s">
        <v>51</v>
      </c>
      <c r="C14" s="83" t="s">
        <v>44</v>
      </c>
      <c r="D14" s="56">
        <v>310</v>
      </c>
      <c r="E14" s="56">
        <v>794</v>
      </c>
      <c r="F14" s="56">
        <v>421</v>
      </c>
      <c r="G14" s="56">
        <v>364</v>
      </c>
      <c r="H14" s="56">
        <f t="shared" si="0"/>
        <v>1889</v>
      </c>
      <c r="I14" s="57"/>
      <c r="J14" s="58" t="s">
        <v>27</v>
      </c>
      <c r="K14" s="58"/>
      <c r="L14" s="69" t="e">
        <f>H14*J14</f>
        <v>#VALUE!</v>
      </c>
      <c r="M14" s="60"/>
    </row>
    <row r="15" spans="1:16" s="50" customFormat="1" ht="54" customHeight="1" x14ac:dyDescent="0.2">
      <c r="A15" s="53" t="s">
        <v>11</v>
      </c>
      <c r="B15" s="54" t="s">
        <v>52</v>
      </c>
      <c r="C15" s="83" t="s">
        <v>44</v>
      </c>
      <c r="D15" s="56">
        <v>8551</v>
      </c>
      <c r="E15" s="56">
        <v>21410</v>
      </c>
      <c r="F15" s="56">
        <v>11363</v>
      </c>
      <c r="G15" s="56">
        <v>9488</v>
      </c>
      <c r="H15" s="56">
        <f t="shared" si="0"/>
        <v>50812</v>
      </c>
      <c r="I15" s="57"/>
      <c r="J15" s="58" t="s">
        <v>27</v>
      </c>
      <c r="K15" s="58"/>
      <c r="L15" s="69" t="e">
        <f>H15*J15</f>
        <v>#VALUE!</v>
      </c>
      <c r="M15" s="60"/>
      <c r="P15" s="88"/>
    </row>
    <row r="16" spans="1:16" s="14" customFormat="1" ht="54.75" customHeight="1" x14ac:dyDescent="0.2">
      <c r="A16" s="53" t="s">
        <v>12</v>
      </c>
      <c r="B16" s="54" t="s">
        <v>45</v>
      </c>
      <c r="C16" s="55" t="s">
        <v>46</v>
      </c>
      <c r="D16" s="56">
        <v>2068</v>
      </c>
      <c r="E16" s="56"/>
      <c r="F16" s="56"/>
      <c r="G16" s="56"/>
      <c r="H16" s="56">
        <f t="shared" si="0"/>
        <v>2068</v>
      </c>
      <c r="I16" s="57"/>
      <c r="J16" s="58" t="s">
        <v>27</v>
      </c>
      <c r="K16" s="62"/>
      <c r="L16" s="59" t="e">
        <f>ROUND(H16*J16,2)</f>
        <v>#VALUE!</v>
      </c>
      <c r="M16" s="63"/>
      <c r="P16" s="89"/>
    </row>
    <row r="17" spans="1:13" s="15" customFormat="1" ht="30" customHeight="1" x14ac:dyDescent="0.2">
      <c r="A17" s="39" t="s">
        <v>56</v>
      </c>
      <c r="B17" s="85" t="s">
        <v>47</v>
      </c>
      <c r="C17" s="84" t="s">
        <v>46</v>
      </c>
      <c r="D17" s="52">
        <v>2275</v>
      </c>
      <c r="E17" s="52"/>
      <c r="F17" s="52"/>
      <c r="G17" s="52"/>
      <c r="H17" s="48">
        <f t="shared" si="0"/>
        <v>2275</v>
      </c>
      <c r="I17" s="42" t="s">
        <v>28</v>
      </c>
      <c r="J17" s="42"/>
      <c r="K17" s="43" t="e">
        <f>H17*I17</f>
        <v>#VALUE!</v>
      </c>
      <c r="L17" s="40"/>
      <c r="M17" s="40"/>
    </row>
    <row r="18" spans="1:13" s="86" customFormat="1" ht="15.75" customHeight="1" x14ac:dyDescent="0.2">
      <c r="A18" s="39" t="s">
        <v>57</v>
      </c>
      <c r="B18" s="107" t="s">
        <v>48</v>
      </c>
      <c r="C18" s="17" t="s">
        <v>49</v>
      </c>
      <c r="D18" s="51">
        <v>1034</v>
      </c>
      <c r="E18" s="51"/>
      <c r="F18" s="51"/>
      <c r="G18" s="51"/>
      <c r="H18" s="48">
        <f t="shared" si="0"/>
        <v>1034</v>
      </c>
      <c r="I18" s="42" t="s">
        <v>28</v>
      </c>
      <c r="J18" s="41"/>
      <c r="K18" s="43" t="e">
        <f>H18*I18</f>
        <v>#VALUE!</v>
      </c>
      <c r="L18" s="40"/>
      <c r="M18" s="40"/>
    </row>
    <row r="19" spans="1:13" s="15" customFormat="1" ht="30" customHeight="1" x14ac:dyDescent="0.2">
      <c r="A19" s="53" t="s">
        <v>54</v>
      </c>
      <c r="B19" s="64" t="s">
        <v>29</v>
      </c>
      <c r="C19" s="65" t="s">
        <v>6</v>
      </c>
      <c r="D19" s="66"/>
      <c r="E19" s="66"/>
      <c r="F19" s="66"/>
      <c r="G19" s="66"/>
      <c r="H19" s="58" t="s">
        <v>27</v>
      </c>
      <c r="I19" s="67"/>
      <c r="J19" s="61" t="s">
        <v>27</v>
      </c>
      <c r="K19" s="68"/>
      <c r="L19" s="69" t="e">
        <f>H19*J19</f>
        <v>#VALUE!</v>
      </c>
      <c r="M19" s="69"/>
    </row>
    <row r="20" spans="1:13" s="86" customFormat="1" ht="25.5" customHeight="1" x14ac:dyDescent="0.2">
      <c r="A20" s="53" t="s">
        <v>55</v>
      </c>
      <c r="B20" s="64" t="s">
        <v>30</v>
      </c>
      <c r="C20" s="65" t="s">
        <v>6</v>
      </c>
      <c r="D20" s="70"/>
      <c r="E20" s="70"/>
      <c r="F20" s="70"/>
      <c r="G20" s="70"/>
      <c r="H20" s="58" t="s">
        <v>27</v>
      </c>
      <c r="I20" s="71"/>
      <c r="J20" s="61" t="s">
        <v>27</v>
      </c>
      <c r="K20" s="72"/>
      <c r="L20" s="69" t="e">
        <f>H20*J20</f>
        <v>#VALUE!</v>
      </c>
      <c r="M20" s="69"/>
    </row>
    <row r="21" spans="1:13" ht="31.5" customHeight="1" x14ac:dyDescent="0.2">
      <c r="A21" s="93" t="s">
        <v>19</v>
      </c>
      <c r="B21" s="94"/>
      <c r="C21" s="94"/>
      <c r="D21" s="94"/>
      <c r="E21" s="94"/>
      <c r="F21" s="94"/>
      <c r="G21" s="94"/>
      <c r="H21" s="94"/>
      <c r="I21" s="94"/>
      <c r="J21" s="95"/>
      <c r="K21" s="49" t="e">
        <f>SUM(K12:K20)</f>
        <v>#VALUE!</v>
      </c>
      <c r="L21" s="18"/>
      <c r="M21" s="18"/>
    </row>
    <row r="22" spans="1:13" ht="27" customHeight="1" x14ac:dyDescent="0.2">
      <c r="A22" s="93" t="s">
        <v>20</v>
      </c>
      <c r="B22" s="94"/>
      <c r="C22" s="94"/>
      <c r="D22" s="94"/>
      <c r="E22" s="94"/>
      <c r="F22" s="94"/>
      <c r="G22" s="94"/>
      <c r="H22" s="94"/>
      <c r="I22" s="94"/>
      <c r="J22" s="95"/>
      <c r="K22" s="19"/>
      <c r="L22" s="18" t="e">
        <f>SUM(L13:L20)</f>
        <v>#VALUE!</v>
      </c>
      <c r="M22" s="18"/>
    </row>
    <row r="23" spans="1:13" ht="26.25" customHeight="1" x14ac:dyDescent="0.2">
      <c r="A23" s="96" t="s">
        <v>16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20" t="e">
        <f>K21+L22</f>
        <v>#VALUE!</v>
      </c>
      <c r="M23" s="20" t="s">
        <v>33</v>
      </c>
    </row>
    <row r="24" spans="1:13" ht="28.5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5"/>
    </row>
    <row r="25" spans="1:13" hidden="1" x14ac:dyDescent="0.2">
      <c r="A25" s="16"/>
      <c r="B25" s="44"/>
      <c r="C25" s="45"/>
      <c r="D25" s="46"/>
      <c r="E25" s="47"/>
    </row>
    <row r="26" spans="1:13" hidden="1" x14ac:dyDescent="0.2">
      <c r="A26" s="16"/>
      <c r="B26" s="44"/>
      <c r="C26" s="45"/>
      <c r="D26" s="46"/>
      <c r="E26" s="47"/>
    </row>
    <row r="27" spans="1:13" hidden="1" x14ac:dyDescent="0.2">
      <c r="A27" s="16"/>
      <c r="B27" s="44"/>
      <c r="C27" s="45"/>
      <c r="D27" s="46"/>
      <c r="E27" s="47"/>
    </row>
    <row r="30" spans="1:13" ht="15.75" x14ac:dyDescent="0.2">
      <c r="B30" s="21" t="s">
        <v>21</v>
      </c>
      <c r="C30" s="22"/>
      <c r="D30" s="23"/>
      <c r="E30" s="23"/>
      <c r="F30" s="23"/>
      <c r="G30" s="24"/>
      <c r="H30" s="25"/>
      <c r="I30" s="26"/>
      <c r="J30" s="27" t="s">
        <v>24</v>
      </c>
    </row>
    <row r="31" spans="1:13" ht="15.75" x14ac:dyDescent="0.2">
      <c r="B31" s="21"/>
      <c r="C31" s="28"/>
      <c r="D31" s="29"/>
      <c r="E31" s="29"/>
      <c r="F31" s="29"/>
      <c r="G31" s="30"/>
      <c r="H31" s="31"/>
      <c r="I31" s="32"/>
      <c r="J31" s="27"/>
    </row>
    <row r="32" spans="1:13" ht="15.75" x14ac:dyDescent="0.2">
      <c r="B32" s="21"/>
      <c r="C32" s="33"/>
      <c r="D32" s="34"/>
      <c r="E32" s="34"/>
      <c r="F32" s="34"/>
      <c r="G32" s="35"/>
      <c r="H32" s="36"/>
      <c r="I32" s="27"/>
      <c r="J32" s="27"/>
    </row>
    <row r="33" spans="1:10" ht="15.75" x14ac:dyDescent="0.2">
      <c r="A33" s="8"/>
      <c r="B33" s="21" t="s">
        <v>22</v>
      </c>
      <c r="C33" s="22"/>
      <c r="D33" s="23"/>
      <c r="E33" s="23"/>
      <c r="F33" s="23"/>
      <c r="G33" s="24"/>
      <c r="H33" s="25"/>
      <c r="I33" s="26"/>
      <c r="J33" s="27" t="s">
        <v>25</v>
      </c>
    </row>
    <row r="34" spans="1:10" ht="15.75" x14ac:dyDescent="0.2">
      <c r="A34" s="8"/>
      <c r="B34" s="21"/>
      <c r="C34" s="33"/>
      <c r="D34" s="34"/>
      <c r="E34" s="34"/>
      <c r="F34" s="34"/>
      <c r="G34" s="35"/>
      <c r="H34" s="36"/>
      <c r="I34" s="27"/>
      <c r="J34" s="27"/>
    </row>
    <row r="35" spans="1:10" ht="15.75" x14ac:dyDescent="0.2">
      <c r="A35" s="8"/>
      <c r="B35" s="21"/>
      <c r="C35" s="33"/>
      <c r="D35" s="34"/>
      <c r="E35" s="34"/>
      <c r="F35" s="34"/>
      <c r="G35" s="35"/>
      <c r="H35" s="36"/>
      <c r="I35" s="27"/>
      <c r="J35" s="27"/>
    </row>
    <row r="36" spans="1:10" ht="15.75" x14ac:dyDescent="0.2">
      <c r="A36" s="8"/>
      <c r="B36" s="21" t="s">
        <v>23</v>
      </c>
      <c r="C36" s="22"/>
      <c r="D36" s="23"/>
      <c r="E36" s="23"/>
      <c r="F36" s="23"/>
      <c r="G36" s="24"/>
      <c r="H36" s="25"/>
      <c r="I36" s="26"/>
      <c r="J36" s="27" t="s">
        <v>32</v>
      </c>
    </row>
  </sheetData>
  <mergeCells count="12">
    <mergeCell ref="A11:M11"/>
    <mergeCell ref="A21:J21"/>
    <mergeCell ref="A22:J22"/>
    <mergeCell ref="A23:K23"/>
    <mergeCell ref="K1:M1"/>
    <mergeCell ref="A2:M2"/>
    <mergeCell ref="A4:L4"/>
    <mergeCell ref="A7:A10"/>
    <mergeCell ref="B7:B10"/>
    <mergeCell ref="C7:C10"/>
    <mergeCell ref="F7:F9"/>
    <mergeCell ref="H7:H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Тендер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2016-12-30T07:35:29Z</cp:lastPrinted>
  <dcterms:created xsi:type="dcterms:W3CDTF">1996-10-14T23:33:28Z</dcterms:created>
  <dcterms:modified xsi:type="dcterms:W3CDTF">2016-12-30T08:20:03Z</dcterms:modified>
</cp:coreProperties>
</file>