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050" windowWidth="18195" windowHeight="12855"/>
  </bookViews>
  <sheets>
    <sheet name="ХВС" sheetId="8" r:id="rId1"/>
    <sheet name="Лист3" sheetId="3" r:id="rId2"/>
  </sheets>
  <definedNames>
    <definedName name="_xlnm.Print_Titles" localSheetId="0">ХВС!$7:$8</definedName>
  </definedNames>
  <calcPr calcId="145621"/>
</workbook>
</file>

<file path=xl/calcChain.xml><?xml version="1.0" encoding="utf-8"?>
<calcChain xmlns="http://schemas.openxmlformats.org/spreadsheetml/2006/main">
  <c r="J92" i="8" l="1"/>
  <c r="J91" i="8"/>
  <c r="J64" i="8" l="1"/>
  <c r="J62" i="8"/>
  <c r="I90" i="8"/>
  <c r="H90" i="8"/>
  <c r="I89" i="8"/>
  <c r="H89" i="8"/>
  <c r="I88" i="8"/>
  <c r="H88" i="8"/>
  <c r="I87" i="8"/>
  <c r="H87" i="8"/>
  <c r="I86" i="8"/>
  <c r="H86" i="8"/>
  <c r="I84" i="8"/>
  <c r="H84" i="8"/>
  <c r="I83" i="8"/>
  <c r="H83" i="8"/>
  <c r="I82" i="8"/>
  <c r="H82" i="8"/>
  <c r="I81" i="8"/>
  <c r="H81" i="8"/>
  <c r="I79" i="8"/>
  <c r="H79" i="8"/>
  <c r="I78" i="8"/>
  <c r="H78" i="8"/>
  <c r="I76" i="8"/>
  <c r="H76" i="8"/>
  <c r="I75" i="8"/>
  <c r="H75" i="8"/>
  <c r="I74" i="8"/>
  <c r="H74" i="8"/>
  <c r="I73" i="8"/>
  <c r="H73" i="8"/>
  <c r="I72" i="8"/>
  <c r="H72" i="8"/>
  <c r="I71" i="8"/>
  <c r="H71" i="8"/>
  <c r="I68" i="8"/>
  <c r="H68" i="8"/>
  <c r="I67" i="8"/>
  <c r="H67" i="8"/>
  <c r="I65" i="8"/>
  <c r="H65" i="8"/>
  <c r="I63" i="8"/>
  <c r="H63" i="8"/>
  <c r="I60" i="8"/>
  <c r="H60" i="8"/>
  <c r="I59" i="8"/>
  <c r="H59" i="8"/>
  <c r="I57" i="8"/>
  <c r="H57" i="8"/>
  <c r="I56" i="8"/>
  <c r="H56" i="8"/>
  <c r="I55" i="8"/>
  <c r="H55" i="8"/>
  <c r="I53" i="8"/>
  <c r="H53" i="8"/>
  <c r="I52" i="8"/>
  <c r="H52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2" i="8"/>
  <c r="H42" i="8"/>
  <c r="I41" i="8"/>
  <c r="H41" i="8"/>
  <c r="I39" i="8"/>
  <c r="H39" i="8"/>
  <c r="I38" i="8"/>
  <c r="H38" i="8"/>
  <c r="I37" i="8"/>
  <c r="H37" i="8"/>
  <c r="I35" i="8"/>
  <c r="H35" i="8"/>
  <c r="I34" i="8"/>
  <c r="H34" i="8"/>
  <c r="I32" i="8"/>
  <c r="H32" i="8"/>
  <c r="I31" i="8"/>
  <c r="H31" i="8"/>
  <c r="I30" i="8"/>
  <c r="H30" i="8"/>
  <c r="I29" i="8"/>
  <c r="H29" i="8"/>
  <c r="I27" i="8"/>
  <c r="H27" i="8"/>
  <c r="I26" i="8"/>
  <c r="H26" i="8"/>
  <c r="I25" i="8"/>
  <c r="H25" i="8"/>
  <c r="I23" i="8"/>
  <c r="H23" i="8"/>
  <c r="I22" i="8"/>
  <c r="H22" i="8"/>
  <c r="I20" i="8"/>
  <c r="H20" i="8"/>
  <c r="I19" i="8"/>
  <c r="H19" i="8"/>
  <c r="I18" i="8"/>
  <c r="H18" i="8"/>
  <c r="I16" i="8"/>
  <c r="H16" i="8"/>
  <c r="I15" i="8"/>
  <c r="H15" i="8"/>
  <c r="I13" i="8"/>
  <c r="H13" i="8"/>
  <c r="J85" i="8"/>
  <c r="J80" i="8"/>
  <c r="J77" i="8"/>
  <c r="J69" i="8"/>
  <c r="J66" i="8"/>
  <c r="J61" i="8"/>
  <c r="J58" i="8"/>
  <c r="J54" i="8"/>
  <c r="J51" i="8"/>
  <c r="J43" i="8"/>
  <c r="J40" i="8"/>
  <c r="J33" i="8"/>
  <c r="J28" i="8"/>
  <c r="J24" i="8"/>
  <c r="J21" i="8"/>
  <c r="J17" i="8"/>
  <c r="J14" i="8"/>
  <c r="J12" i="8"/>
  <c r="J10" i="8"/>
  <c r="J93" i="8" s="1"/>
  <c r="I11" i="8"/>
  <c r="I93" i="8" s="1"/>
  <c r="H11" i="8"/>
  <c r="H93" i="8" s="1"/>
  <c r="H36" i="8" l="1"/>
  <c r="I36" i="8"/>
  <c r="J70" i="8" l="1"/>
  <c r="J36" i="8"/>
  <c r="J95" i="8" l="1"/>
  <c r="H95" i="8"/>
  <c r="I95" i="8" l="1"/>
</calcChain>
</file>

<file path=xl/sharedStrings.xml><?xml version="1.0" encoding="utf-8"?>
<sst xmlns="http://schemas.openxmlformats.org/spreadsheetml/2006/main" count="453" uniqueCount="174">
  <si>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</si>
  <si>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</si>
  <si>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</si>
  <si>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</si>
  <si>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</si>
  <si>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</si>
  <si>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</si>
  <si>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</si>
  <si>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м</t>
  </si>
  <si>
    <t>Ед. изм.</t>
  </si>
  <si>
    <t>шт</t>
  </si>
  <si>
    <t>1.1</t>
  </si>
  <si>
    <t>3.1</t>
  </si>
  <si>
    <t>17.1</t>
  </si>
  <si>
    <t>*</t>
  </si>
  <si>
    <t>**</t>
  </si>
  <si>
    <t>Завод изготовитель</t>
  </si>
  <si>
    <t>Срок поставки</t>
  </si>
  <si>
    <t>Прим.</t>
  </si>
  <si>
    <t>Поставка материала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</si>
  <si>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</si>
  <si>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</si>
  <si>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</si>
  <si>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</si>
  <si>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Кран шаровый 32 мм</t>
  </si>
  <si>
    <t>Кран шаровый 25 мм</t>
  </si>
  <si>
    <t>Кран шаровый 15 мм</t>
  </si>
  <si>
    <t>Изоляция трубопроводов цилиндрами и полуцилиндрами из минеральной ваты на синтетическом связующем</t>
  </si>
  <si>
    <t>Гидравлическое испытание трубопроводов систем отопления, водопровода и горячего водоснабжения диаметром: до 50 мм</t>
  </si>
  <si>
    <t>7.1</t>
  </si>
  <si>
    <t>7.2</t>
  </si>
  <si>
    <t>8.1</t>
  </si>
  <si>
    <t>8.2</t>
  </si>
  <si>
    <t>9.1</t>
  </si>
  <si>
    <t>9.2</t>
  </si>
  <si>
    <t>10.1</t>
  </si>
  <si>
    <t>10.2</t>
  </si>
  <si>
    <t>13.1</t>
  </si>
  <si>
    <t>13.2</t>
  </si>
  <si>
    <t>14.1</t>
  </si>
  <si>
    <t>22.1</t>
  </si>
  <si>
    <t>23.1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</si>
  <si>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</si>
  <si>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11.1</t>
  </si>
  <si>
    <t>11.2</t>
  </si>
  <si>
    <t>11.3</t>
  </si>
  <si>
    <t>12.1</t>
  </si>
  <si>
    <t>Прокладка трубопроводов водоснабжения из стальных водогазопроводных оцинкованных труб диаметром: 50 мм</t>
  </si>
  <si>
    <t>Узлы укрупненные монтажные (трубопроводы) из стальных водо-газопроводных оцинкованных труб с гильзами для водоснабжения, диаметром 50 мм</t>
  </si>
  <si>
    <t>Крепления трубопровода в сборе</t>
  </si>
  <si>
    <t>Узлы укрупненные монтажные (трубопроводы) из стальных водо-газопроводных оцинкованных труб с гильзами для водоснабжения, диаметром 40 мм</t>
  </si>
  <si>
    <t>Узлы укрупненные монтажные (трубопроводы) из стальных водо-газопроводных оцинкованных труб с гильзами для водоснабжения, диаметром 32 мм</t>
  </si>
  <si>
    <t>Узлы укрупненные монтажные (трубопроводы) из стальных водо-газопроводных оцинкованных труб с гильзами для водоснабжения, диаметром 25 мм</t>
  </si>
  <si>
    <t>Узлы укрупненные монтажные (трубопроводы) из стальных водо-газопроводных оцинкованных труб с гильзами для водоснабжения, диаметром 15 мм</t>
  </si>
  <si>
    <t>Теплоизоляция "ISOTEC Section" 25*20</t>
  </si>
  <si>
    <t>Прокладка трубопроводов полипропиленовых наружным диаметром: 25 мм</t>
  </si>
  <si>
    <t>12.2</t>
  </si>
  <si>
    <t>Установка водомерных узлов, поставляемых на место монтажа собранными в блоки, без обводной линии диаметром ввода: до 100 мм, диаметром водомера до 80 мм</t>
  </si>
  <si>
    <t>узел</t>
  </si>
  <si>
    <t>К-т</t>
  </si>
  <si>
    <t>Установка узла квартирного счетчика холодной (горячей) воды условным диаметром 15-20 мм: с шаровым краном и фильтром водяным</t>
  </si>
  <si>
    <t>счетчик</t>
  </si>
  <si>
    <t>Водомерный узел счетчик 15 мм</t>
  </si>
  <si>
    <t>Прокладка трубопроводов водоснабжения из стальных водогазопроводных оцинкованных труб диаметром: 65 мм</t>
  </si>
  <si>
    <t>Трубопровод  д. 65 мм</t>
  </si>
  <si>
    <t>Прокладка трубопроводов водоснабжения из стальных водогазопроводных оцинкованных труб диаметром: 40 мм</t>
  </si>
  <si>
    <t>Прокладка трубопроводов водоснабжения из стальных водогазопроводных оцинкованных труб диаметром: 32 мм</t>
  </si>
  <si>
    <t>Прокладка трубопроводов водоснабжения из стальных водогазопроводных оцинкованных труб диаметром: 25 мм</t>
  </si>
  <si>
    <t>Фланец</t>
  </si>
  <si>
    <t>Установка вентилей, задвижек, затворов, клапанов обратных, кранов проходных на трубопроводах из стальных труб диаметром: до 100 мм</t>
  </si>
  <si>
    <t>Фланец 100 мм</t>
  </si>
  <si>
    <t>Труба полипропиленовая  25*4,2 мм</t>
  </si>
  <si>
    <t>Прокладка трубопроводов полипропиленовых наружным диаметром: 32 мм</t>
  </si>
  <si>
    <t>Труба полипропиленовая 32*5,4 мм</t>
  </si>
  <si>
    <t>Установка кранов поливочных, диаметром: 25 мм</t>
  </si>
  <si>
    <t>Установка комплекта квартирного пожарного оборудования</t>
  </si>
  <si>
    <t>Оросители, насадки установок водяного и пенного пожаротушения: спринклерные</t>
  </si>
  <si>
    <t>Ороситель сплинкерный 25 мм</t>
  </si>
  <si>
    <t>Насосные агрегаты лопастные центробежные одноступенчатые, многоступенчатые объемные, вихревые, поршневые, приводные, роторные на общей фундаментной плите или моноблочные: агрегат насосный, масса, т: 0,425</t>
  </si>
  <si>
    <t>Комп-т</t>
  </si>
  <si>
    <t>Вставки виброизолирующие к насосам</t>
  </si>
  <si>
    <t>Комплекты крепежа умывальника к стене</t>
  </si>
  <si>
    <t>Кронштейны полипропиленовые для умывальника №2</t>
  </si>
  <si>
    <t>Смесители для моек настенные с керамической вентильной головкой и металлизированными маховиками</t>
  </si>
  <si>
    <t>Сифоны для моек и умывальников бутылочные с пластмассовой решеткой, с гибкой трубой</t>
  </si>
  <si>
    <t>Установка поддонов душевых: чугунных и стальных мелких</t>
  </si>
  <si>
    <t>Поддоны душевые стальные эмалированные 900х900х150 мм (без обвязки)</t>
  </si>
  <si>
    <t>Сифоны для душевого поддона с пластмассовой решеткой, с гибкой трубой</t>
  </si>
  <si>
    <t>Установка унитазов: с бачком непосредственно присоединенным</t>
  </si>
  <si>
    <t>Унитазы с прямым выпуском, белые (без бачка и полочки)</t>
  </si>
  <si>
    <t>Арматура для смывных бачков штоковая пластиковая с боковым клапаном</t>
  </si>
  <si>
    <t>Комплекты крепежа унитаза к полу (4 болта)</t>
  </si>
  <si>
    <t>Подводки гибкие для "Компакта" с металлической гайкой</t>
  </si>
  <si>
    <t>ХВС ЖИЛОГО ДОМА</t>
  </si>
  <si>
    <t>18.1</t>
  </si>
  <si>
    <t>18.2</t>
  </si>
  <si>
    <t>ИТОГО по жилому дому</t>
  </si>
  <si>
    <t>ВСЕГО по разделу</t>
  </si>
  <si>
    <t>про аква</t>
  </si>
  <si>
    <t>формула</t>
  </si>
  <si>
    <t xml:space="preserve">Ориентировочный перечень и объем работ необходимый для производства работ на объекте Кудрово
ЖИЛОЙ ДОМ 
</t>
  </si>
  <si>
    <t>Водомерный узел счетчик 65 мм ввод 100 мм</t>
  </si>
  <si>
    <t>Крепления трубопровода в сборе (ПГ)</t>
  </si>
  <si>
    <t>Прокладка трубопроводов водоснабжения из стальных водогазопроводных оцинкованных труб диаметром: 15 мм</t>
  </si>
  <si>
    <t>Теплоизоляция "ISOTEC Section" 76*30</t>
  </si>
  <si>
    <t>Теплоизоляция "ISOTEC Section"60*30</t>
  </si>
  <si>
    <t>Теплоизоляция "ISOTEC Section" 48*30</t>
  </si>
  <si>
    <t>Теплоизоляция "ISOTEC Section"45*30</t>
  </si>
  <si>
    <t>Теплоизоляция "ISOTEC Section" 35*20</t>
  </si>
  <si>
    <t>Цилиндры "ISOTEC Section" толщиной 20 мм , диаметр 32 мм для трубы РР-R</t>
  </si>
  <si>
    <t>Установка повышения давления ГидроСи ГС 3CR10-3 ЧР</t>
  </si>
  <si>
    <t>Кран поливочный внутренний 1/2" комплект</t>
  </si>
  <si>
    <t>к-т</t>
  </si>
  <si>
    <t>Кран поливочный наружный 1" комплект</t>
  </si>
  <si>
    <t>Установка вставок виброизолирующих к насосам давлением 1,6 МПа, диаметром: 65 мм</t>
  </si>
  <si>
    <t xml:space="preserve">Фланец 1 - 65Ст </t>
  </si>
  <si>
    <t>Задвижка AEON  100 мм c  обрезиненным клином и штоком в ковере</t>
  </si>
  <si>
    <t>Кран шаровый стальной</t>
  </si>
  <si>
    <t>Кран шаровый 50 мм</t>
  </si>
  <si>
    <t>Установка моек для уборочного инвентаря</t>
  </si>
  <si>
    <t>Мойка стальная эмалированная 500*500</t>
  </si>
  <si>
    <t>Комплекты крепежа  к стене</t>
  </si>
  <si>
    <t>Кронштейн для мойки</t>
  </si>
  <si>
    <t>Смеситель для мойки</t>
  </si>
  <si>
    <t>Подводка гибкая</t>
  </si>
  <si>
    <t>Установка моек на одно отделение</t>
  </si>
  <si>
    <t>Установка вентилей, задвижек, затворов, клапанов обратных, кранов проходных на трубопроводах из стальных труб диаметром: до 65 мм</t>
  </si>
  <si>
    <t>Задвижка AVK 06/30 AVK</t>
  </si>
  <si>
    <t>Клапан обратный поворотный AVK 06/30 AVK Ду 65 мм</t>
  </si>
  <si>
    <t>2.1</t>
  </si>
  <si>
    <t>3.2</t>
  </si>
  <si>
    <t>4.1</t>
  </si>
  <si>
    <t>4.2</t>
  </si>
  <si>
    <t>4.3</t>
  </si>
  <si>
    <t>5.1</t>
  </si>
  <si>
    <t>5.2</t>
  </si>
  <si>
    <t>6.1</t>
  </si>
  <si>
    <t>6.2</t>
  </si>
  <si>
    <t>6.3</t>
  </si>
  <si>
    <t>7.3</t>
  </si>
  <si>
    <t>7.4</t>
  </si>
  <si>
    <t>9</t>
  </si>
  <si>
    <t>9.3</t>
  </si>
  <si>
    <t>11.4</t>
  </si>
  <si>
    <t>11.5</t>
  </si>
  <si>
    <t>11.6</t>
  </si>
  <si>
    <t>11.7</t>
  </si>
  <si>
    <t>12.</t>
  </si>
  <si>
    <t>13.3</t>
  </si>
  <si>
    <t>14.2</t>
  </si>
  <si>
    <t>16.1</t>
  </si>
  <si>
    <t>17</t>
  </si>
  <si>
    <t>20.1</t>
  </si>
  <si>
    <t>20.2</t>
  </si>
  <si>
    <t>20.3</t>
  </si>
  <si>
    <t>20.4</t>
  </si>
  <si>
    <t>20.5</t>
  </si>
  <si>
    <t>20.6</t>
  </si>
  <si>
    <t>21.1</t>
  </si>
  <si>
    <t>21.2</t>
  </si>
  <si>
    <t>22.2</t>
  </si>
  <si>
    <t>22.3</t>
  </si>
  <si>
    <t>22.4</t>
  </si>
  <si>
    <t>23.2</t>
  </si>
  <si>
    <t>23.3</t>
  </si>
  <si>
    <t>23.4</t>
  </si>
  <si>
    <t>23.5</t>
  </si>
  <si>
    <t>***</t>
  </si>
  <si>
    <t>Начальник СДО                                                                     __________________Вознесенская Л.И.</t>
  </si>
  <si>
    <t>шт.</t>
  </si>
  <si>
    <t>Приложение № 1</t>
  </si>
  <si>
    <t>Пробивка отверстий в стенах и перекрытиях в местах прохода трубопроводо</t>
  </si>
  <si>
    <t>собственные силы Подрядчика    (распитать отерстия по размерам)</t>
  </si>
  <si>
    <t>Заделка отверстий негорючими материалами.  в местах прохода трубопроводо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</si>
</sst>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4" fillId="7" borderId="1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vertical="center" wrapText="1"/>
    </xf>
    <xf numFmtId="4" fontId="7" fillId="8" borderId="20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6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4" fontId="12" fillId="7" borderId="3" xfId="0" applyNumberFormat="1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7"/>
  <sheetViews>
    <sheetView tabSelected="1" topLeftCell="A88" zoomScaleNormal="100" workbookViewId="0">
      <selection activeCell="M11" sqref="M11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5.140625" style="2" customWidth="1"/>
    <col min="4" max="4" width="9.140625" style="2"/>
    <col min="5" max="7" width="11.140625" style="1" customWidth="1"/>
    <col min="8" max="10" width="16.710937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78" t="s">
        <v>170</v>
      </c>
      <c r="J1" s="79"/>
      <c r="K1" s="79"/>
      <c r="L1" s="79"/>
      <c r="M1" s="79"/>
      <c r="N1" s="79"/>
    </row>
    <row r="2" spans="1:14" x14ac:dyDescent="0.25">
      <c r="I2" s="26"/>
      <c r="J2" s="27"/>
      <c r="K2" s="27"/>
      <c r="L2" s="27"/>
      <c r="M2" s="27"/>
      <c r="N2" s="27"/>
    </row>
    <row r="3" spans="1:14" x14ac:dyDescent="0.25">
      <c r="I3" s="26"/>
      <c r="J3" s="27"/>
      <c r="K3" s="27"/>
      <c r="L3" s="27"/>
      <c r="M3" s="27"/>
      <c r="N3" s="27"/>
    </row>
    <row r="5" spans="1:14" ht="50.25" customHeight="1" x14ac:dyDescent="0.25">
      <c r="A5" s="80" t="s">
        <v>100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.75" thickBot="1" x14ac:dyDescent="0.3"/>
    <row r="7" spans="1:14" s="1" customFormat="1" x14ac:dyDescent="0.25">
      <c r="A7" s="81" t="s">
        <v>0</v>
      </c>
      <c r="B7" s="81" t="s">
        <v>1</v>
      </c>
      <c r="C7" s="81" t="s">
        <v>9</v>
      </c>
      <c r="D7" s="81" t="s">
        <v>2</v>
      </c>
      <c r="E7" s="83" t="s">
        <v>3</v>
      </c>
      <c r="F7" s="84"/>
      <c r="G7" s="85"/>
      <c r="H7" s="86" t="s">
        <v>6</v>
      </c>
      <c r="I7" s="84"/>
      <c r="J7" s="85"/>
      <c r="K7" s="76" t="s">
        <v>19</v>
      </c>
      <c r="L7" s="76" t="s">
        <v>16</v>
      </c>
      <c r="M7" s="76" t="s">
        <v>17</v>
      </c>
      <c r="N7" s="76" t="s">
        <v>18</v>
      </c>
    </row>
    <row r="8" spans="1:14" s="1" customFormat="1" ht="29.25" thickBot="1" x14ac:dyDescent="0.3">
      <c r="A8" s="82"/>
      <c r="B8" s="82"/>
      <c r="C8" s="82"/>
      <c r="D8" s="82"/>
      <c r="E8" s="12" t="s">
        <v>7</v>
      </c>
      <c r="F8" s="13" t="s">
        <v>20</v>
      </c>
      <c r="G8" s="14" t="s">
        <v>5</v>
      </c>
      <c r="H8" s="15" t="s">
        <v>4</v>
      </c>
      <c r="I8" s="13" t="s">
        <v>20</v>
      </c>
      <c r="J8" s="14" t="s">
        <v>5</v>
      </c>
      <c r="K8" s="77"/>
      <c r="L8" s="77"/>
      <c r="M8" s="77"/>
      <c r="N8" s="77"/>
    </row>
    <row r="9" spans="1:14" ht="15.75" thickBot="1" x14ac:dyDescent="0.3">
      <c r="A9" s="49"/>
      <c r="B9" s="68" t="s">
        <v>93</v>
      </c>
      <c r="C9" s="69"/>
      <c r="D9" s="69"/>
      <c r="E9" s="70"/>
      <c r="F9" s="71"/>
      <c r="G9" s="71"/>
      <c r="H9" s="71"/>
      <c r="I9" s="71"/>
      <c r="J9" s="72"/>
      <c r="K9" s="73"/>
      <c r="L9" s="74"/>
      <c r="M9" s="74"/>
      <c r="N9" s="75"/>
    </row>
    <row r="10" spans="1:14" ht="85.5" x14ac:dyDescent="0.25">
      <c r="A10" s="36">
        <v>1</v>
      </c>
      <c r="B10" s="55" t="s">
        <v>57</v>
      </c>
      <c r="C10" s="25" t="s">
        <v>58</v>
      </c>
      <c r="D10" s="36">
        <v>1</v>
      </c>
      <c r="E10" s="38"/>
      <c r="F10" s="20"/>
      <c r="G10" s="5" t="s">
        <v>14</v>
      </c>
      <c r="H10" s="19"/>
      <c r="I10" s="20"/>
      <c r="J10" s="63" t="e">
        <f>D10*G10</f>
        <v>#VALUE!</v>
      </c>
      <c r="K10" s="58"/>
      <c r="L10" s="47"/>
      <c r="M10" s="10"/>
      <c r="N10" s="10"/>
    </row>
    <row r="11" spans="1:14" ht="30" x14ac:dyDescent="0.25">
      <c r="A11" s="33" t="s">
        <v>11</v>
      </c>
      <c r="B11" s="11" t="s">
        <v>101</v>
      </c>
      <c r="C11" s="4" t="s">
        <v>59</v>
      </c>
      <c r="D11" s="37">
        <v>1</v>
      </c>
      <c r="E11" s="6" t="s">
        <v>15</v>
      </c>
      <c r="F11" s="7" t="s">
        <v>167</v>
      </c>
      <c r="G11" s="23"/>
      <c r="H11" s="6" t="e">
        <f>D11*E11</f>
        <v>#VALUE!</v>
      </c>
      <c r="I11" s="7" t="e">
        <f>D11*F11</f>
        <v>#VALUE!</v>
      </c>
      <c r="J11" s="23"/>
      <c r="K11" s="59" t="s">
        <v>21</v>
      </c>
      <c r="L11" s="48"/>
      <c r="M11" s="11"/>
      <c r="N11" s="11"/>
    </row>
    <row r="12" spans="1:14" ht="71.25" x14ac:dyDescent="0.25">
      <c r="A12" s="34">
        <v>2</v>
      </c>
      <c r="B12" s="56" t="s">
        <v>60</v>
      </c>
      <c r="C12" s="32" t="s">
        <v>61</v>
      </c>
      <c r="D12" s="34">
        <v>263</v>
      </c>
      <c r="E12" s="21"/>
      <c r="F12" s="22"/>
      <c r="G12" s="8" t="s">
        <v>14</v>
      </c>
      <c r="H12" s="24"/>
      <c r="I12" s="22"/>
      <c r="J12" s="64" t="e">
        <f>D12*G12</f>
        <v>#VALUE!</v>
      </c>
      <c r="K12" s="59"/>
      <c r="L12" s="48"/>
      <c r="M12" s="11"/>
      <c r="N12" s="11"/>
    </row>
    <row r="13" spans="1:14" x14ac:dyDescent="0.25">
      <c r="A13" s="33" t="s">
        <v>129</v>
      </c>
      <c r="B13" s="11" t="s">
        <v>62</v>
      </c>
      <c r="C13" s="4" t="s">
        <v>10</v>
      </c>
      <c r="D13" s="37">
        <v>263</v>
      </c>
      <c r="E13" s="6" t="s">
        <v>15</v>
      </c>
      <c r="F13" s="7" t="s">
        <v>167</v>
      </c>
      <c r="G13" s="23"/>
      <c r="H13" s="6" t="e">
        <f>D13*E13</f>
        <v>#VALUE!</v>
      </c>
      <c r="I13" s="7" t="e">
        <f>D13*F13</f>
        <v>#VALUE!</v>
      </c>
      <c r="J13" s="23"/>
      <c r="K13" s="59" t="s">
        <v>21</v>
      </c>
      <c r="L13" s="48"/>
      <c r="M13" s="11"/>
      <c r="N13" s="11"/>
    </row>
    <row r="14" spans="1:14" ht="71.25" x14ac:dyDescent="0.25">
      <c r="A14" s="34">
        <v>3</v>
      </c>
      <c r="B14" s="56" t="s">
        <v>63</v>
      </c>
      <c r="C14" s="32" t="s">
        <v>8</v>
      </c>
      <c r="D14" s="34">
        <v>37</v>
      </c>
      <c r="E14" s="21"/>
      <c r="F14" s="22"/>
      <c r="G14" s="8" t="s">
        <v>14</v>
      </c>
      <c r="H14" s="24"/>
      <c r="I14" s="22"/>
      <c r="J14" s="64" t="e">
        <f>D14*G14</f>
        <v>#VALUE!</v>
      </c>
      <c r="K14" s="59"/>
      <c r="L14" s="48"/>
      <c r="M14" s="11"/>
      <c r="N14" s="11"/>
    </row>
    <row r="15" spans="1:14" ht="30" x14ac:dyDescent="0.25">
      <c r="A15" s="33" t="s">
        <v>12</v>
      </c>
      <c r="B15" s="11" t="s">
        <v>102</v>
      </c>
      <c r="C15" s="4" t="s">
        <v>10</v>
      </c>
      <c r="D15" s="37">
        <v>11</v>
      </c>
      <c r="E15" s="6" t="s">
        <v>15</v>
      </c>
      <c r="F15" s="7" t="s">
        <v>167</v>
      </c>
      <c r="G15" s="23"/>
      <c r="H15" s="6" t="e">
        <f t="shared" ref="H15:H16" si="0">D15*E15</f>
        <v>#VALUE!</v>
      </c>
      <c r="I15" s="7" t="e">
        <f t="shared" ref="I15:I16" si="1">D15*F15</f>
        <v>#VALUE!</v>
      </c>
      <c r="J15" s="23"/>
      <c r="K15" s="59" t="s">
        <v>21</v>
      </c>
      <c r="L15" s="48"/>
      <c r="M15" s="11"/>
      <c r="N15" s="11"/>
    </row>
    <row r="16" spans="1:14" x14ac:dyDescent="0.25">
      <c r="A16" s="33" t="s">
        <v>130</v>
      </c>
      <c r="B16" s="11" t="s">
        <v>64</v>
      </c>
      <c r="C16" s="4" t="s">
        <v>8</v>
      </c>
      <c r="D16" s="37">
        <v>37</v>
      </c>
      <c r="E16" s="6" t="s">
        <v>15</v>
      </c>
      <c r="F16" s="7" t="s">
        <v>167</v>
      </c>
      <c r="G16" s="23"/>
      <c r="H16" s="6" t="e">
        <f t="shared" si="0"/>
        <v>#VALUE!</v>
      </c>
      <c r="I16" s="7" t="e">
        <f t="shared" si="1"/>
        <v>#VALUE!</v>
      </c>
      <c r="J16" s="23"/>
      <c r="K16" s="59" t="s">
        <v>21</v>
      </c>
      <c r="L16" s="48"/>
      <c r="M16" s="11"/>
      <c r="N16" s="11"/>
    </row>
    <row r="17" spans="1:14" ht="71.25" x14ac:dyDescent="0.25">
      <c r="A17" s="34">
        <v>4</v>
      </c>
      <c r="B17" s="56" t="s">
        <v>47</v>
      </c>
      <c r="C17" s="32" t="s">
        <v>8</v>
      </c>
      <c r="D17" s="34">
        <v>41</v>
      </c>
      <c r="E17" s="21"/>
      <c r="F17" s="22"/>
      <c r="G17" s="8" t="s">
        <v>14</v>
      </c>
      <c r="H17" s="24"/>
      <c r="I17" s="22"/>
      <c r="J17" s="64" t="e">
        <f>D17*G17</f>
        <v>#VALUE!</v>
      </c>
      <c r="K17" s="59"/>
      <c r="L17" s="48"/>
      <c r="M17" s="11"/>
      <c r="N17" s="11"/>
    </row>
    <row r="18" spans="1:14" ht="75" x14ac:dyDescent="0.25">
      <c r="A18" s="33" t="s">
        <v>131</v>
      </c>
      <c r="B18" s="11" t="s">
        <v>48</v>
      </c>
      <c r="C18" s="4" t="s">
        <v>8</v>
      </c>
      <c r="D18" s="37">
        <v>41</v>
      </c>
      <c r="E18" s="6" t="s">
        <v>15</v>
      </c>
      <c r="F18" s="7" t="s">
        <v>167</v>
      </c>
      <c r="G18" s="23"/>
      <c r="H18" s="6" t="e">
        <f t="shared" ref="H18:H20" si="2">D18*E18</f>
        <v>#VALUE!</v>
      </c>
      <c r="I18" s="7" t="e">
        <f t="shared" ref="I18:I20" si="3">D18*F18</f>
        <v>#VALUE!</v>
      </c>
      <c r="J18" s="23"/>
      <c r="K18" s="59" t="s">
        <v>21</v>
      </c>
      <c r="L18" s="48"/>
      <c r="M18" s="11"/>
      <c r="N18" s="11"/>
    </row>
    <row r="19" spans="1:14" x14ac:dyDescent="0.25">
      <c r="A19" s="33" t="s">
        <v>132</v>
      </c>
      <c r="B19" s="11" t="s">
        <v>118</v>
      </c>
      <c r="C19" s="4" t="s">
        <v>10</v>
      </c>
      <c r="D19" s="37">
        <v>2</v>
      </c>
      <c r="E19" s="6" t="s">
        <v>15</v>
      </c>
      <c r="F19" s="7" t="s">
        <v>167</v>
      </c>
      <c r="G19" s="23"/>
      <c r="H19" s="6" t="e">
        <f t="shared" si="2"/>
        <v>#VALUE!</v>
      </c>
      <c r="I19" s="7" t="e">
        <f t="shared" si="3"/>
        <v>#VALUE!</v>
      </c>
      <c r="J19" s="23"/>
      <c r="K19" s="59" t="s">
        <v>21</v>
      </c>
      <c r="L19" s="48"/>
      <c r="M19" s="11"/>
      <c r="N19" s="11"/>
    </row>
    <row r="20" spans="1:14" x14ac:dyDescent="0.25">
      <c r="A20" s="33" t="s">
        <v>133</v>
      </c>
      <c r="B20" s="11" t="s">
        <v>49</v>
      </c>
      <c r="C20" s="4" t="s">
        <v>10</v>
      </c>
      <c r="D20" s="37">
        <v>14</v>
      </c>
      <c r="E20" s="6" t="s">
        <v>15</v>
      </c>
      <c r="F20" s="7" t="s">
        <v>167</v>
      </c>
      <c r="G20" s="23"/>
      <c r="H20" s="6" t="e">
        <f t="shared" si="2"/>
        <v>#VALUE!</v>
      </c>
      <c r="I20" s="7" t="e">
        <f t="shared" si="3"/>
        <v>#VALUE!</v>
      </c>
      <c r="J20" s="23"/>
      <c r="K20" s="59" t="s">
        <v>21</v>
      </c>
      <c r="L20" s="48"/>
      <c r="M20" s="11"/>
      <c r="N20" s="11"/>
    </row>
    <row r="21" spans="1:14" ht="71.25" x14ac:dyDescent="0.25">
      <c r="A21" s="34">
        <v>5</v>
      </c>
      <c r="B21" s="56" t="s">
        <v>65</v>
      </c>
      <c r="C21" s="32" t="s">
        <v>8</v>
      </c>
      <c r="D21" s="34">
        <v>12</v>
      </c>
      <c r="E21" s="21"/>
      <c r="F21" s="22"/>
      <c r="G21" s="8" t="s">
        <v>14</v>
      </c>
      <c r="H21" s="24"/>
      <c r="I21" s="22"/>
      <c r="J21" s="64" t="e">
        <f>D21*G21</f>
        <v>#VALUE!</v>
      </c>
      <c r="K21" s="59"/>
      <c r="L21" s="48"/>
      <c r="M21" s="11"/>
      <c r="N21" s="11"/>
    </row>
    <row r="22" spans="1:14" ht="75" x14ac:dyDescent="0.25">
      <c r="A22" s="33" t="s">
        <v>134</v>
      </c>
      <c r="B22" s="11" t="s">
        <v>50</v>
      </c>
      <c r="C22" s="4" t="s">
        <v>8</v>
      </c>
      <c r="D22" s="37">
        <v>12</v>
      </c>
      <c r="E22" s="6" t="s">
        <v>15</v>
      </c>
      <c r="F22" s="7" t="s">
        <v>167</v>
      </c>
      <c r="G22" s="23"/>
      <c r="H22" s="6" t="e">
        <f t="shared" ref="H22:H23" si="4">D22*E22</f>
        <v>#VALUE!</v>
      </c>
      <c r="I22" s="7" t="e">
        <f t="shared" ref="I22:I23" si="5">D22*F22</f>
        <v>#VALUE!</v>
      </c>
      <c r="J22" s="23"/>
      <c r="K22" s="59" t="s">
        <v>21</v>
      </c>
      <c r="L22" s="48"/>
      <c r="M22" s="11"/>
      <c r="N22" s="11"/>
    </row>
    <row r="23" spans="1:14" x14ac:dyDescent="0.25">
      <c r="A23" s="33" t="s">
        <v>135</v>
      </c>
      <c r="B23" s="11" t="s">
        <v>49</v>
      </c>
      <c r="C23" s="4" t="s">
        <v>10</v>
      </c>
      <c r="D23" s="37">
        <v>5</v>
      </c>
      <c r="E23" s="6" t="s">
        <v>15</v>
      </c>
      <c r="F23" s="7" t="s">
        <v>167</v>
      </c>
      <c r="G23" s="23"/>
      <c r="H23" s="6" t="e">
        <f t="shared" si="4"/>
        <v>#VALUE!</v>
      </c>
      <c r="I23" s="7" t="e">
        <f t="shared" si="5"/>
        <v>#VALUE!</v>
      </c>
      <c r="J23" s="23"/>
      <c r="K23" s="59" t="s">
        <v>21</v>
      </c>
      <c r="L23" s="48"/>
      <c r="M23" s="11"/>
      <c r="N23" s="11"/>
    </row>
    <row r="24" spans="1:14" ht="71.25" x14ac:dyDescent="0.25">
      <c r="A24" s="34">
        <v>6</v>
      </c>
      <c r="B24" s="35" t="s">
        <v>66</v>
      </c>
      <c r="C24" s="32" t="s">
        <v>8</v>
      </c>
      <c r="D24" s="34">
        <v>34</v>
      </c>
      <c r="E24" s="21"/>
      <c r="F24" s="22"/>
      <c r="G24" s="8" t="s">
        <v>14</v>
      </c>
      <c r="H24" s="24"/>
      <c r="I24" s="22"/>
      <c r="J24" s="64" t="e">
        <f>D24*G24</f>
        <v>#VALUE!</v>
      </c>
      <c r="K24" s="59"/>
      <c r="L24" s="48"/>
      <c r="M24" s="11"/>
      <c r="N24" s="11"/>
    </row>
    <row r="25" spans="1:14" ht="75" x14ac:dyDescent="0.25">
      <c r="A25" s="33" t="s">
        <v>136</v>
      </c>
      <c r="B25" s="11" t="s">
        <v>51</v>
      </c>
      <c r="C25" s="4" t="s">
        <v>8</v>
      </c>
      <c r="D25" s="37">
        <v>34</v>
      </c>
      <c r="E25" s="6" t="s">
        <v>15</v>
      </c>
      <c r="F25" s="7" t="s">
        <v>167</v>
      </c>
      <c r="G25" s="23"/>
      <c r="H25" s="6" t="e">
        <f t="shared" ref="H25:H27" si="6">D25*E25</f>
        <v>#VALUE!</v>
      </c>
      <c r="I25" s="7" t="e">
        <f t="shared" ref="I25:I27" si="7">D25*F25</f>
        <v>#VALUE!</v>
      </c>
      <c r="J25" s="23"/>
      <c r="K25" s="59" t="s">
        <v>21</v>
      </c>
      <c r="L25" s="48"/>
      <c r="M25" s="11"/>
      <c r="N25" s="11"/>
    </row>
    <row r="26" spans="1:14" x14ac:dyDescent="0.25">
      <c r="A26" s="33" t="s">
        <v>137</v>
      </c>
      <c r="B26" s="11" t="s">
        <v>24</v>
      </c>
      <c r="C26" s="4" t="s">
        <v>10</v>
      </c>
      <c r="D26" s="37">
        <v>1</v>
      </c>
      <c r="E26" s="6" t="s">
        <v>15</v>
      </c>
      <c r="F26" s="7" t="s">
        <v>167</v>
      </c>
      <c r="G26" s="23"/>
      <c r="H26" s="6" t="e">
        <f t="shared" si="6"/>
        <v>#VALUE!</v>
      </c>
      <c r="I26" s="7" t="e">
        <f t="shared" si="7"/>
        <v>#VALUE!</v>
      </c>
      <c r="J26" s="23"/>
      <c r="K26" s="59" t="s">
        <v>21</v>
      </c>
      <c r="L26" s="48"/>
      <c r="M26" s="11"/>
      <c r="N26" s="11"/>
    </row>
    <row r="27" spans="1:14" x14ac:dyDescent="0.25">
      <c r="A27" s="33" t="s">
        <v>138</v>
      </c>
      <c r="B27" s="11" t="s">
        <v>49</v>
      </c>
      <c r="C27" s="4" t="s">
        <v>10</v>
      </c>
      <c r="D27" s="37">
        <v>14</v>
      </c>
      <c r="E27" s="6" t="s">
        <v>15</v>
      </c>
      <c r="F27" s="7" t="s">
        <v>167</v>
      </c>
      <c r="G27" s="23"/>
      <c r="H27" s="6" t="e">
        <f t="shared" si="6"/>
        <v>#VALUE!</v>
      </c>
      <c r="I27" s="7" t="e">
        <f t="shared" si="7"/>
        <v>#VALUE!</v>
      </c>
      <c r="J27" s="23"/>
      <c r="K27" s="59" t="s">
        <v>21</v>
      </c>
      <c r="L27" s="48"/>
      <c r="M27" s="11"/>
      <c r="N27" s="11"/>
    </row>
    <row r="28" spans="1:14" ht="71.25" x14ac:dyDescent="0.25">
      <c r="A28" s="34">
        <v>7</v>
      </c>
      <c r="B28" s="56" t="s">
        <v>67</v>
      </c>
      <c r="C28" s="32" t="s">
        <v>8</v>
      </c>
      <c r="D28" s="34">
        <v>200</v>
      </c>
      <c r="E28" s="21"/>
      <c r="F28" s="22"/>
      <c r="G28" s="8" t="s">
        <v>14</v>
      </c>
      <c r="H28" s="24"/>
      <c r="I28" s="22"/>
      <c r="J28" s="64" t="e">
        <f>D28*G28</f>
        <v>#VALUE!</v>
      </c>
      <c r="K28" s="59"/>
      <c r="L28" s="48"/>
      <c r="M28" s="11"/>
      <c r="N28" s="11"/>
    </row>
    <row r="29" spans="1:14" ht="75" x14ac:dyDescent="0.25">
      <c r="A29" s="33" t="s">
        <v>29</v>
      </c>
      <c r="B29" s="11" t="s">
        <v>52</v>
      </c>
      <c r="C29" s="4" t="s">
        <v>8</v>
      </c>
      <c r="D29" s="37">
        <v>200</v>
      </c>
      <c r="E29" s="6" t="s">
        <v>15</v>
      </c>
      <c r="F29" s="7" t="s">
        <v>167</v>
      </c>
      <c r="G29" s="23"/>
      <c r="H29" s="6" t="e">
        <f t="shared" ref="H29:H32" si="8">D29*E29</f>
        <v>#VALUE!</v>
      </c>
      <c r="I29" s="7" t="e">
        <f t="shared" ref="I29:I32" si="9">D29*F29</f>
        <v>#VALUE!</v>
      </c>
      <c r="J29" s="23"/>
      <c r="K29" s="59" t="s">
        <v>21</v>
      </c>
      <c r="L29" s="48"/>
      <c r="M29" s="11"/>
      <c r="N29" s="11"/>
    </row>
    <row r="30" spans="1:14" x14ac:dyDescent="0.25">
      <c r="A30" s="33" t="s">
        <v>30</v>
      </c>
      <c r="B30" s="11" t="s">
        <v>26</v>
      </c>
      <c r="C30" s="4" t="s">
        <v>10</v>
      </c>
      <c r="D30" s="37">
        <v>1</v>
      </c>
      <c r="E30" s="6" t="s">
        <v>15</v>
      </c>
      <c r="F30" s="7" t="s">
        <v>167</v>
      </c>
      <c r="G30" s="23"/>
      <c r="H30" s="6" t="e">
        <f t="shared" si="8"/>
        <v>#VALUE!</v>
      </c>
      <c r="I30" s="7" t="e">
        <f t="shared" si="9"/>
        <v>#VALUE!</v>
      </c>
      <c r="J30" s="23"/>
      <c r="K30" s="59" t="s">
        <v>21</v>
      </c>
      <c r="L30" s="48"/>
      <c r="M30" s="11"/>
      <c r="N30" s="11"/>
    </row>
    <row r="31" spans="1:14" x14ac:dyDescent="0.25">
      <c r="A31" s="33" t="s">
        <v>139</v>
      </c>
      <c r="B31" s="11" t="s">
        <v>25</v>
      </c>
      <c r="C31" s="4" t="s">
        <v>10</v>
      </c>
      <c r="D31" s="37">
        <v>35</v>
      </c>
      <c r="E31" s="6" t="s">
        <v>15</v>
      </c>
      <c r="F31" s="7" t="s">
        <v>167</v>
      </c>
      <c r="G31" s="23"/>
      <c r="H31" s="6" t="e">
        <f t="shared" si="8"/>
        <v>#VALUE!</v>
      </c>
      <c r="I31" s="7" t="e">
        <f t="shared" si="9"/>
        <v>#VALUE!</v>
      </c>
      <c r="J31" s="23"/>
      <c r="K31" s="59" t="s">
        <v>21</v>
      </c>
      <c r="L31" s="48"/>
      <c r="M31" s="11"/>
      <c r="N31" s="11"/>
    </row>
    <row r="32" spans="1:14" x14ac:dyDescent="0.25">
      <c r="A32" s="33" t="s">
        <v>140</v>
      </c>
      <c r="B32" s="11" t="s">
        <v>49</v>
      </c>
      <c r="C32" s="4" t="s">
        <v>10</v>
      </c>
      <c r="D32" s="37">
        <v>100</v>
      </c>
      <c r="E32" s="6" t="s">
        <v>15</v>
      </c>
      <c r="F32" s="7" t="s">
        <v>167</v>
      </c>
      <c r="G32" s="23"/>
      <c r="H32" s="6" t="e">
        <f t="shared" si="8"/>
        <v>#VALUE!</v>
      </c>
      <c r="I32" s="7" t="e">
        <f t="shared" si="9"/>
        <v>#VALUE!</v>
      </c>
      <c r="J32" s="23"/>
      <c r="K32" s="59" t="s">
        <v>21</v>
      </c>
      <c r="L32" s="48"/>
      <c r="M32" s="11"/>
      <c r="N32" s="11"/>
    </row>
    <row r="33" spans="1:14" ht="71.25" x14ac:dyDescent="0.25">
      <c r="A33" s="34">
        <v>8</v>
      </c>
      <c r="B33" s="56" t="s">
        <v>103</v>
      </c>
      <c r="C33" s="32" t="s">
        <v>8</v>
      </c>
      <c r="D33" s="34">
        <v>6</v>
      </c>
      <c r="E33" s="21"/>
      <c r="F33" s="22"/>
      <c r="G33" s="8" t="s">
        <v>14</v>
      </c>
      <c r="H33" s="24"/>
      <c r="I33" s="22"/>
      <c r="J33" s="64" t="e">
        <f>D33*G33</f>
        <v>#VALUE!</v>
      </c>
      <c r="K33" s="59"/>
      <c r="L33" s="48"/>
      <c r="M33" s="11"/>
      <c r="N33" s="11"/>
    </row>
    <row r="34" spans="1:14" ht="75" x14ac:dyDescent="0.25">
      <c r="A34" s="33" t="s">
        <v>31</v>
      </c>
      <c r="B34" s="11" t="s">
        <v>53</v>
      </c>
      <c r="C34" s="4" t="s">
        <v>8</v>
      </c>
      <c r="D34" s="37">
        <v>6</v>
      </c>
      <c r="E34" s="6" t="s">
        <v>15</v>
      </c>
      <c r="F34" s="7" t="s">
        <v>167</v>
      </c>
      <c r="G34" s="23"/>
      <c r="H34" s="6" t="e">
        <f t="shared" ref="H34:H35" si="10">D34*E34</f>
        <v>#VALUE!</v>
      </c>
      <c r="I34" s="7" t="e">
        <f t="shared" ref="I34:I35" si="11">D34*F34</f>
        <v>#VALUE!</v>
      </c>
      <c r="J34" s="23"/>
      <c r="K34" s="59" t="s">
        <v>21</v>
      </c>
      <c r="L34" s="48"/>
      <c r="M34" s="11"/>
      <c r="N34" s="11"/>
    </row>
    <row r="35" spans="1:14" x14ac:dyDescent="0.25">
      <c r="A35" s="33" t="s">
        <v>32</v>
      </c>
      <c r="B35" s="11" t="s">
        <v>49</v>
      </c>
      <c r="C35" s="4" t="s">
        <v>10</v>
      </c>
      <c r="D35" s="37">
        <v>4</v>
      </c>
      <c r="E35" s="6" t="s">
        <v>15</v>
      </c>
      <c r="F35" s="7" t="s">
        <v>167</v>
      </c>
      <c r="G35" s="23"/>
      <c r="H35" s="6" t="e">
        <f t="shared" si="10"/>
        <v>#VALUE!</v>
      </c>
      <c r="I35" s="7" t="e">
        <f t="shared" si="11"/>
        <v>#VALUE!</v>
      </c>
      <c r="J35" s="23"/>
      <c r="K35" s="59" t="s">
        <v>21</v>
      </c>
      <c r="L35" s="48"/>
      <c r="M35" s="11"/>
      <c r="N35" s="11"/>
    </row>
    <row r="36" spans="1:14" ht="71.25" x14ac:dyDescent="0.25">
      <c r="A36" s="54" t="s">
        <v>141</v>
      </c>
      <c r="B36" s="56" t="s">
        <v>126</v>
      </c>
      <c r="C36" s="32" t="s">
        <v>10</v>
      </c>
      <c r="D36" s="34">
        <v>2</v>
      </c>
      <c r="E36" s="21"/>
      <c r="F36" s="22"/>
      <c r="G36" s="8"/>
      <c r="H36" s="24">
        <f t="shared" ref="H36:H39" si="12">D36*E36</f>
        <v>0</v>
      </c>
      <c r="I36" s="22">
        <f t="shared" ref="I36:I39" si="13">D36*F36</f>
        <v>0</v>
      </c>
      <c r="J36" s="64">
        <f t="shared" ref="J36" si="14">D36*G36</f>
        <v>0</v>
      </c>
      <c r="K36" s="59"/>
      <c r="L36" s="48"/>
      <c r="M36" s="11"/>
      <c r="N36" s="11"/>
    </row>
    <row r="37" spans="1:14" x14ac:dyDescent="0.25">
      <c r="A37" s="33" t="s">
        <v>33</v>
      </c>
      <c r="B37" s="11" t="s">
        <v>127</v>
      </c>
      <c r="C37" s="4" t="s">
        <v>10</v>
      </c>
      <c r="D37" s="37">
        <v>1</v>
      </c>
      <c r="E37" s="6" t="s">
        <v>15</v>
      </c>
      <c r="F37" s="7" t="s">
        <v>167</v>
      </c>
      <c r="G37" s="23"/>
      <c r="H37" s="6" t="e">
        <f t="shared" si="12"/>
        <v>#VALUE!</v>
      </c>
      <c r="I37" s="7" t="e">
        <f t="shared" si="13"/>
        <v>#VALUE!</v>
      </c>
      <c r="J37" s="23"/>
      <c r="K37" s="59" t="s">
        <v>21</v>
      </c>
      <c r="L37" s="48"/>
      <c r="M37" s="11"/>
      <c r="N37" s="11"/>
    </row>
    <row r="38" spans="1:14" ht="30" x14ac:dyDescent="0.25">
      <c r="A38" s="33" t="s">
        <v>34</v>
      </c>
      <c r="B38" s="11" t="s">
        <v>128</v>
      </c>
      <c r="C38" s="4" t="s">
        <v>10</v>
      </c>
      <c r="D38" s="37">
        <v>1</v>
      </c>
      <c r="E38" s="6" t="s">
        <v>15</v>
      </c>
      <c r="F38" s="7" t="s">
        <v>167</v>
      </c>
      <c r="G38" s="23"/>
      <c r="H38" s="6" t="e">
        <f t="shared" si="12"/>
        <v>#VALUE!</v>
      </c>
      <c r="I38" s="7" t="e">
        <f t="shared" si="13"/>
        <v>#VALUE!</v>
      </c>
      <c r="J38" s="23"/>
      <c r="K38" s="59" t="s">
        <v>21</v>
      </c>
      <c r="L38" s="48"/>
      <c r="M38" s="11"/>
      <c r="N38" s="11"/>
    </row>
    <row r="39" spans="1:14" x14ac:dyDescent="0.25">
      <c r="A39" s="33" t="s">
        <v>142</v>
      </c>
      <c r="B39" s="11" t="s">
        <v>68</v>
      </c>
      <c r="C39" s="4" t="s">
        <v>10</v>
      </c>
      <c r="D39" s="37">
        <v>4</v>
      </c>
      <c r="E39" s="6" t="s">
        <v>15</v>
      </c>
      <c r="F39" s="7" t="s">
        <v>167</v>
      </c>
      <c r="G39" s="23"/>
      <c r="H39" s="6" t="e">
        <f t="shared" si="12"/>
        <v>#VALUE!</v>
      </c>
      <c r="I39" s="7" t="e">
        <f t="shared" si="13"/>
        <v>#VALUE!</v>
      </c>
      <c r="J39" s="23"/>
      <c r="K39" s="59" t="s">
        <v>21</v>
      </c>
      <c r="L39" s="48"/>
      <c r="M39" s="11"/>
      <c r="N39" s="11"/>
    </row>
    <row r="40" spans="1:14" ht="71.25" x14ac:dyDescent="0.25">
      <c r="A40" s="34">
        <v>10</v>
      </c>
      <c r="B40" s="56" t="s">
        <v>69</v>
      </c>
      <c r="C40" s="32" t="s">
        <v>10</v>
      </c>
      <c r="D40" s="34">
        <v>1</v>
      </c>
      <c r="E40" s="21"/>
      <c r="F40" s="22"/>
      <c r="G40" s="8" t="s">
        <v>14</v>
      </c>
      <c r="H40" s="24"/>
      <c r="I40" s="22"/>
      <c r="J40" s="64" t="e">
        <f>D40*G40</f>
        <v>#VALUE!</v>
      </c>
      <c r="K40" s="59"/>
      <c r="L40" s="48"/>
      <c r="M40" s="11"/>
      <c r="N40" s="11"/>
    </row>
    <row r="41" spans="1:14" ht="45" x14ac:dyDescent="0.25">
      <c r="A41" s="33" t="s">
        <v>35</v>
      </c>
      <c r="B41" s="11" t="s">
        <v>116</v>
      </c>
      <c r="C41" s="4" t="s">
        <v>10</v>
      </c>
      <c r="D41" s="37">
        <v>1</v>
      </c>
      <c r="E41" s="6" t="s">
        <v>15</v>
      </c>
      <c r="F41" s="7" t="s">
        <v>167</v>
      </c>
      <c r="G41" s="23"/>
      <c r="H41" s="6" t="e">
        <f t="shared" ref="H41:H42" si="15">D41*E41</f>
        <v>#VALUE!</v>
      </c>
      <c r="I41" s="7" t="e">
        <f t="shared" ref="I41:I42" si="16">D41*F41</f>
        <v>#VALUE!</v>
      </c>
      <c r="J41" s="23"/>
      <c r="K41" s="59" t="s">
        <v>21</v>
      </c>
      <c r="L41" s="48"/>
      <c r="M41" s="11"/>
      <c r="N41" s="11"/>
    </row>
    <row r="42" spans="1:14" x14ac:dyDescent="0.25">
      <c r="A42" s="33" t="s">
        <v>36</v>
      </c>
      <c r="B42" s="11" t="s">
        <v>70</v>
      </c>
      <c r="C42" s="4" t="s">
        <v>10</v>
      </c>
      <c r="D42" s="37">
        <v>2</v>
      </c>
      <c r="E42" s="6" t="s">
        <v>15</v>
      </c>
      <c r="F42" s="7" t="s">
        <v>167</v>
      </c>
      <c r="G42" s="23"/>
      <c r="H42" s="6" t="e">
        <f t="shared" si="15"/>
        <v>#VALUE!</v>
      </c>
      <c r="I42" s="7" t="e">
        <f t="shared" si="16"/>
        <v>#VALUE!</v>
      </c>
      <c r="J42" s="23"/>
      <c r="K42" s="59" t="s">
        <v>21</v>
      </c>
      <c r="L42" s="48"/>
      <c r="M42" s="11"/>
      <c r="N42" s="11"/>
    </row>
    <row r="43" spans="1:14" ht="57" x14ac:dyDescent="0.25">
      <c r="A43" s="34">
        <v>11</v>
      </c>
      <c r="B43" s="56" t="s">
        <v>27</v>
      </c>
      <c r="C43" s="32" t="s">
        <v>42</v>
      </c>
      <c r="D43" s="34">
        <v>4.1740000000000004</v>
      </c>
      <c r="E43" s="21"/>
      <c r="F43" s="22"/>
      <c r="G43" s="8" t="s">
        <v>14</v>
      </c>
      <c r="H43" s="24"/>
      <c r="I43" s="22"/>
      <c r="J43" s="64" t="e">
        <f>D43*G43</f>
        <v>#VALUE!</v>
      </c>
      <c r="K43" s="59"/>
      <c r="L43" s="48"/>
      <c r="M43" s="11"/>
      <c r="N43" s="11"/>
    </row>
    <row r="44" spans="1:14" ht="30" x14ac:dyDescent="0.25">
      <c r="A44" s="33" t="s">
        <v>43</v>
      </c>
      <c r="B44" s="11" t="s">
        <v>104</v>
      </c>
      <c r="C44" s="4" t="s">
        <v>8</v>
      </c>
      <c r="D44" s="37">
        <v>37</v>
      </c>
      <c r="E44" s="6" t="s">
        <v>15</v>
      </c>
      <c r="F44" s="7" t="s">
        <v>167</v>
      </c>
      <c r="G44" s="23"/>
      <c r="H44" s="6" t="e">
        <f t="shared" ref="H44:H50" si="17">D44*E44</f>
        <v>#VALUE!</v>
      </c>
      <c r="I44" s="7" t="e">
        <f t="shared" ref="I44:I50" si="18">D44*F44</f>
        <v>#VALUE!</v>
      </c>
      <c r="J44" s="23"/>
      <c r="K44" s="59" t="s">
        <v>21</v>
      </c>
      <c r="L44" s="48"/>
      <c r="M44" s="11"/>
      <c r="N44" s="11"/>
    </row>
    <row r="45" spans="1:14" ht="30" x14ac:dyDescent="0.25">
      <c r="A45" s="33" t="s">
        <v>44</v>
      </c>
      <c r="B45" s="11" t="s">
        <v>105</v>
      </c>
      <c r="C45" s="4" t="s">
        <v>8</v>
      </c>
      <c r="D45" s="37">
        <v>41</v>
      </c>
      <c r="E45" s="6" t="s">
        <v>15</v>
      </c>
      <c r="F45" s="7" t="s">
        <v>167</v>
      </c>
      <c r="G45" s="23"/>
      <c r="H45" s="6" t="e">
        <f t="shared" si="17"/>
        <v>#VALUE!</v>
      </c>
      <c r="I45" s="7" t="e">
        <f t="shared" si="18"/>
        <v>#VALUE!</v>
      </c>
      <c r="J45" s="23"/>
      <c r="K45" s="59" t="s">
        <v>21</v>
      </c>
      <c r="L45" s="48"/>
      <c r="M45" s="11"/>
      <c r="N45" s="11"/>
    </row>
    <row r="46" spans="1:14" ht="30" x14ac:dyDescent="0.25">
      <c r="A46" s="33" t="s">
        <v>45</v>
      </c>
      <c r="B46" s="11" t="s">
        <v>106</v>
      </c>
      <c r="C46" s="4" t="s">
        <v>8</v>
      </c>
      <c r="D46" s="37">
        <v>12</v>
      </c>
      <c r="E46" s="6" t="s">
        <v>15</v>
      </c>
      <c r="F46" s="7" t="s">
        <v>167</v>
      </c>
      <c r="G46" s="23"/>
      <c r="H46" s="6" t="e">
        <f t="shared" si="17"/>
        <v>#VALUE!</v>
      </c>
      <c r="I46" s="7" t="e">
        <f t="shared" si="18"/>
        <v>#VALUE!</v>
      </c>
      <c r="J46" s="23"/>
      <c r="K46" s="59" t="s">
        <v>21</v>
      </c>
      <c r="L46" s="48"/>
      <c r="M46" s="11"/>
      <c r="N46" s="11"/>
    </row>
    <row r="47" spans="1:14" ht="30" x14ac:dyDescent="0.25">
      <c r="A47" s="33" t="s">
        <v>143</v>
      </c>
      <c r="B47" s="11" t="s">
        <v>107</v>
      </c>
      <c r="C47" s="4" t="s">
        <v>8</v>
      </c>
      <c r="D47" s="37">
        <v>34</v>
      </c>
      <c r="E47" s="6" t="s">
        <v>15</v>
      </c>
      <c r="F47" s="7" t="s">
        <v>167</v>
      </c>
      <c r="G47" s="23"/>
      <c r="H47" s="6" t="e">
        <f t="shared" si="17"/>
        <v>#VALUE!</v>
      </c>
      <c r="I47" s="7" t="e">
        <f t="shared" si="18"/>
        <v>#VALUE!</v>
      </c>
      <c r="J47" s="23"/>
      <c r="K47" s="59" t="s">
        <v>21</v>
      </c>
      <c r="L47" s="48"/>
      <c r="M47" s="11"/>
      <c r="N47" s="11"/>
    </row>
    <row r="48" spans="1:14" ht="30" x14ac:dyDescent="0.25">
      <c r="A48" s="33" t="s">
        <v>144</v>
      </c>
      <c r="B48" s="11" t="s">
        <v>108</v>
      </c>
      <c r="C48" s="4" t="s">
        <v>8</v>
      </c>
      <c r="D48" s="37">
        <v>200</v>
      </c>
      <c r="E48" s="6" t="s">
        <v>15</v>
      </c>
      <c r="F48" s="7" t="s">
        <v>167</v>
      </c>
      <c r="G48" s="23"/>
      <c r="H48" s="6" t="e">
        <f t="shared" si="17"/>
        <v>#VALUE!</v>
      </c>
      <c r="I48" s="7" t="e">
        <f t="shared" si="18"/>
        <v>#VALUE!</v>
      </c>
      <c r="J48" s="23"/>
      <c r="K48" s="59" t="s">
        <v>21</v>
      </c>
      <c r="L48" s="48"/>
      <c r="M48" s="11"/>
      <c r="N48" s="11"/>
    </row>
    <row r="49" spans="1:14" ht="30" x14ac:dyDescent="0.25">
      <c r="A49" s="33" t="s">
        <v>145</v>
      </c>
      <c r="B49" s="11" t="s">
        <v>54</v>
      </c>
      <c r="C49" s="4" t="s">
        <v>8</v>
      </c>
      <c r="D49" s="37">
        <v>6</v>
      </c>
      <c r="E49" s="6" t="s">
        <v>15</v>
      </c>
      <c r="F49" s="7" t="s">
        <v>167</v>
      </c>
      <c r="G49" s="23"/>
      <c r="H49" s="6" t="e">
        <f t="shared" si="17"/>
        <v>#VALUE!</v>
      </c>
      <c r="I49" s="7" t="e">
        <f t="shared" si="18"/>
        <v>#VALUE!</v>
      </c>
      <c r="J49" s="23"/>
      <c r="K49" s="59" t="s">
        <v>21</v>
      </c>
      <c r="L49" s="48"/>
      <c r="M49" s="11"/>
      <c r="N49" s="11"/>
    </row>
    <row r="50" spans="1:14" ht="45" x14ac:dyDescent="0.25">
      <c r="A50" s="33" t="s">
        <v>146</v>
      </c>
      <c r="B50" s="11" t="s">
        <v>109</v>
      </c>
      <c r="C50" s="4" t="s">
        <v>8</v>
      </c>
      <c r="D50" s="37">
        <v>820</v>
      </c>
      <c r="E50" s="6" t="s">
        <v>15</v>
      </c>
      <c r="F50" s="7" t="s">
        <v>167</v>
      </c>
      <c r="G50" s="23"/>
      <c r="H50" s="6" t="e">
        <f t="shared" si="17"/>
        <v>#VALUE!</v>
      </c>
      <c r="I50" s="7" t="e">
        <f t="shared" si="18"/>
        <v>#VALUE!</v>
      </c>
      <c r="J50" s="23"/>
      <c r="K50" s="59" t="s">
        <v>21</v>
      </c>
      <c r="L50" s="48"/>
      <c r="M50" s="11"/>
      <c r="N50" s="11"/>
    </row>
    <row r="51" spans="1:14" ht="42.75" x14ac:dyDescent="0.25">
      <c r="A51" s="34" t="s">
        <v>147</v>
      </c>
      <c r="B51" s="56" t="s">
        <v>55</v>
      </c>
      <c r="C51" s="32" t="s">
        <v>8</v>
      </c>
      <c r="D51" s="34">
        <v>1.5</v>
      </c>
      <c r="E51" s="21"/>
      <c r="F51" s="22"/>
      <c r="G51" s="8" t="s">
        <v>14</v>
      </c>
      <c r="H51" s="24"/>
      <c r="I51" s="22"/>
      <c r="J51" s="64" t="e">
        <f>D51*G51</f>
        <v>#VALUE!</v>
      </c>
      <c r="K51" s="59"/>
      <c r="L51" s="48"/>
      <c r="M51" s="11"/>
      <c r="N51" s="11"/>
    </row>
    <row r="52" spans="1:14" x14ac:dyDescent="0.25">
      <c r="A52" s="33" t="s">
        <v>46</v>
      </c>
      <c r="B52" s="11" t="s">
        <v>49</v>
      </c>
      <c r="C52" s="4" t="s">
        <v>10</v>
      </c>
      <c r="D52" s="37">
        <v>2</v>
      </c>
      <c r="E52" s="6" t="s">
        <v>15</v>
      </c>
      <c r="F52" s="7" t="s">
        <v>167</v>
      </c>
      <c r="G52" s="23"/>
      <c r="H52" s="6" t="e">
        <f t="shared" ref="H52:H53" si="19">D52*E52</f>
        <v>#VALUE!</v>
      </c>
      <c r="I52" s="7" t="e">
        <f t="shared" ref="I52:I53" si="20">D52*F52</f>
        <v>#VALUE!</v>
      </c>
      <c r="J52" s="23"/>
      <c r="K52" s="59" t="s">
        <v>21</v>
      </c>
      <c r="L52" s="48"/>
      <c r="M52" s="11"/>
      <c r="N52" s="11"/>
    </row>
    <row r="53" spans="1:14" x14ac:dyDescent="0.25">
      <c r="A53" s="33" t="s">
        <v>56</v>
      </c>
      <c r="B53" s="11" t="s">
        <v>71</v>
      </c>
      <c r="C53" s="4" t="s">
        <v>8</v>
      </c>
      <c r="D53" s="37">
        <v>1.5</v>
      </c>
      <c r="E53" s="6" t="s">
        <v>15</v>
      </c>
      <c r="F53" s="7" t="s">
        <v>167</v>
      </c>
      <c r="G53" s="23"/>
      <c r="H53" s="6" t="e">
        <f t="shared" si="19"/>
        <v>#VALUE!</v>
      </c>
      <c r="I53" s="7" t="e">
        <f t="shared" si="20"/>
        <v>#VALUE!</v>
      </c>
      <c r="J53" s="23"/>
      <c r="K53" s="59" t="s">
        <v>21</v>
      </c>
      <c r="L53" s="48" t="s">
        <v>98</v>
      </c>
      <c r="M53" s="11" t="s">
        <v>99</v>
      </c>
      <c r="N53" s="11"/>
    </row>
    <row r="54" spans="1:14" ht="42.75" x14ac:dyDescent="0.25">
      <c r="A54" s="34">
        <v>13</v>
      </c>
      <c r="B54" s="56" t="s">
        <v>72</v>
      </c>
      <c r="C54" s="32" t="s">
        <v>8</v>
      </c>
      <c r="D54" s="34">
        <v>820</v>
      </c>
      <c r="E54" s="21"/>
      <c r="F54" s="22"/>
      <c r="G54" s="8" t="s">
        <v>14</v>
      </c>
      <c r="H54" s="24"/>
      <c r="I54" s="22"/>
      <c r="J54" s="64" t="e">
        <f>D54*G54</f>
        <v>#VALUE!</v>
      </c>
      <c r="K54" s="59"/>
      <c r="L54" s="48"/>
      <c r="M54" s="11"/>
      <c r="N54" s="11"/>
    </row>
    <row r="55" spans="1:14" x14ac:dyDescent="0.25">
      <c r="A55" s="33" t="s">
        <v>37</v>
      </c>
      <c r="B55" s="11" t="s">
        <v>49</v>
      </c>
      <c r="C55" s="4" t="s">
        <v>10</v>
      </c>
      <c r="D55" s="37">
        <v>205</v>
      </c>
      <c r="E55" s="6" t="s">
        <v>15</v>
      </c>
      <c r="F55" s="7" t="s">
        <v>167</v>
      </c>
      <c r="G55" s="23"/>
      <c r="H55" s="6" t="e">
        <f t="shared" ref="H55:H57" si="21">D55*E55</f>
        <v>#VALUE!</v>
      </c>
      <c r="I55" s="7" t="e">
        <f t="shared" ref="I55:I57" si="22">D55*F55</f>
        <v>#VALUE!</v>
      </c>
      <c r="J55" s="23"/>
      <c r="K55" s="59" t="s">
        <v>21</v>
      </c>
      <c r="L55" s="48"/>
      <c r="M55" s="11"/>
      <c r="N55" s="11"/>
    </row>
    <row r="56" spans="1:14" x14ac:dyDescent="0.25">
      <c r="A56" s="33" t="s">
        <v>38</v>
      </c>
      <c r="B56" s="11" t="s">
        <v>73</v>
      </c>
      <c r="C56" s="4" t="s">
        <v>8</v>
      </c>
      <c r="D56" s="37">
        <v>820</v>
      </c>
      <c r="E56" s="6" t="s">
        <v>15</v>
      </c>
      <c r="F56" s="7" t="s">
        <v>167</v>
      </c>
      <c r="G56" s="23"/>
      <c r="H56" s="6" t="e">
        <f t="shared" si="21"/>
        <v>#VALUE!</v>
      </c>
      <c r="I56" s="7" t="e">
        <f t="shared" si="22"/>
        <v>#VALUE!</v>
      </c>
      <c r="J56" s="23"/>
      <c r="K56" s="59" t="s">
        <v>21</v>
      </c>
      <c r="L56" s="48"/>
      <c r="M56" s="11"/>
      <c r="N56" s="11"/>
    </row>
    <row r="57" spans="1:14" x14ac:dyDescent="0.25">
      <c r="A57" s="33" t="s">
        <v>148</v>
      </c>
      <c r="B57" s="11" t="s">
        <v>117</v>
      </c>
      <c r="C57" s="4" t="s">
        <v>10</v>
      </c>
      <c r="D57" s="37">
        <v>26</v>
      </c>
      <c r="E57" s="6" t="s">
        <v>15</v>
      </c>
      <c r="F57" s="7" t="s">
        <v>167</v>
      </c>
      <c r="G57" s="23"/>
      <c r="H57" s="6" t="e">
        <f t="shared" si="21"/>
        <v>#VALUE!</v>
      </c>
      <c r="I57" s="7" t="e">
        <f t="shared" si="22"/>
        <v>#VALUE!</v>
      </c>
      <c r="J57" s="23"/>
      <c r="K57" s="59" t="s">
        <v>21</v>
      </c>
      <c r="L57" s="48"/>
      <c r="M57" s="11"/>
      <c r="N57" s="11"/>
    </row>
    <row r="58" spans="1:14" ht="28.5" x14ac:dyDescent="0.25">
      <c r="A58" s="34">
        <v>14</v>
      </c>
      <c r="B58" s="56" t="s">
        <v>74</v>
      </c>
      <c r="C58" s="32" t="s">
        <v>10</v>
      </c>
      <c r="D58" s="34">
        <v>5</v>
      </c>
      <c r="E58" s="21"/>
      <c r="F58" s="22"/>
      <c r="G58" s="8" t="s">
        <v>14</v>
      </c>
      <c r="H58" s="24"/>
      <c r="I58" s="22"/>
      <c r="J58" s="64" t="e">
        <f>D58*G58</f>
        <v>#VALUE!</v>
      </c>
      <c r="K58" s="59"/>
      <c r="L58" s="48"/>
      <c r="M58" s="11"/>
      <c r="N58" s="11"/>
    </row>
    <row r="59" spans="1:14" ht="30" x14ac:dyDescent="0.25">
      <c r="A59" s="33" t="s">
        <v>39</v>
      </c>
      <c r="B59" s="11" t="s">
        <v>111</v>
      </c>
      <c r="C59" s="4" t="s">
        <v>112</v>
      </c>
      <c r="D59" s="37">
        <v>2</v>
      </c>
      <c r="E59" s="6" t="s">
        <v>15</v>
      </c>
      <c r="F59" s="7" t="s">
        <v>167</v>
      </c>
      <c r="G59" s="23"/>
      <c r="H59" s="6" t="e">
        <f t="shared" ref="H59:H60" si="23">D59*E59</f>
        <v>#VALUE!</v>
      </c>
      <c r="I59" s="7" t="e">
        <f t="shared" ref="I59:I60" si="24">D59*F59</f>
        <v>#VALUE!</v>
      </c>
      <c r="J59" s="23"/>
      <c r="K59" s="59" t="s">
        <v>21</v>
      </c>
      <c r="L59" s="48"/>
      <c r="M59" s="11"/>
      <c r="N59" s="11"/>
    </row>
    <row r="60" spans="1:14" ht="30" x14ac:dyDescent="0.25">
      <c r="A60" s="33" t="s">
        <v>149</v>
      </c>
      <c r="B60" s="11" t="s">
        <v>113</v>
      </c>
      <c r="C60" s="4" t="s">
        <v>112</v>
      </c>
      <c r="D60" s="37">
        <v>3</v>
      </c>
      <c r="E60" s="6" t="s">
        <v>15</v>
      </c>
      <c r="F60" s="7" t="s">
        <v>167</v>
      </c>
      <c r="G60" s="23"/>
      <c r="H60" s="6" t="e">
        <f t="shared" si="23"/>
        <v>#VALUE!</v>
      </c>
      <c r="I60" s="7" t="e">
        <f t="shared" si="24"/>
        <v>#VALUE!</v>
      </c>
      <c r="J60" s="23"/>
      <c r="K60" s="59" t="s">
        <v>21</v>
      </c>
      <c r="L60" s="48"/>
      <c r="M60" s="11"/>
      <c r="N60" s="11"/>
    </row>
    <row r="61" spans="1:14" ht="42.75" x14ac:dyDescent="0.25">
      <c r="A61" s="34">
        <v>15</v>
      </c>
      <c r="B61" s="56" t="s">
        <v>75</v>
      </c>
      <c r="C61" s="32" t="s">
        <v>10</v>
      </c>
      <c r="D61" s="34">
        <v>261</v>
      </c>
      <c r="E61" s="21"/>
      <c r="F61" s="22"/>
      <c r="G61" s="8" t="s">
        <v>14</v>
      </c>
      <c r="H61" s="24"/>
      <c r="I61" s="22"/>
      <c r="J61" s="64" t="e">
        <f>D61*G61</f>
        <v>#VALUE!</v>
      </c>
      <c r="K61" s="59"/>
      <c r="L61" s="48"/>
      <c r="M61" s="11"/>
      <c r="N61" s="11"/>
    </row>
    <row r="62" spans="1:14" ht="42.75" x14ac:dyDescent="0.25">
      <c r="A62" s="34">
        <v>16</v>
      </c>
      <c r="B62" s="56" t="s">
        <v>76</v>
      </c>
      <c r="C62" s="32" t="s">
        <v>10</v>
      </c>
      <c r="D62" s="34">
        <v>4</v>
      </c>
      <c r="E62" s="21"/>
      <c r="F62" s="22"/>
      <c r="G62" s="8" t="s">
        <v>14</v>
      </c>
      <c r="H62" s="24"/>
      <c r="I62" s="22"/>
      <c r="J62" s="64" t="e">
        <f>D62*G62</f>
        <v>#VALUE!</v>
      </c>
      <c r="K62" s="59"/>
      <c r="L62" s="48"/>
      <c r="M62" s="11"/>
      <c r="N62" s="11"/>
    </row>
    <row r="63" spans="1:14" x14ac:dyDescent="0.25">
      <c r="A63" s="33" t="s">
        <v>150</v>
      </c>
      <c r="B63" s="11" t="s">
        <v>77</v>
      </c>
      <c r="C63" s="4" t="s">
        <v>10</v>
      </c>
      <c r="D63" s="37">
        <v>4</v>
      </c>
      <c r="E63" s="6" t="s">
        <v>15</v>
      </c>
      <c r="F63" s="7" t="s">
        <v>167</v>
      </c>
      <c r="G63" s="23"/>
      <c r="H63" s="6" t="e">
        <f>D63*E63</f>
        <v>#VALUE!</v>
      </c>
      <c r="I63" s="7" t="e">
        <f>D63*F63</f>
        <v>#VALUE!</v>
      </c>
      <c r="J63" s="23"/>
      <c r="K63" s="59" t="s">
        <v>21</v>
      </c>
      <c r="L63" s="48"/>
      <c r="M63" s="11"/>
      <c r="N63" s="11"/>
    </row>
    <row r="64" spans="1:14" ht="128.25" x14ac:dyDescent="0.25">
      <c r="A64" s="54" t="s">
        <v>151</v>
      </c>
      <c r="B64" s="56" t="s">
        <v>78</v>
      </c>
      <c r="C64" s="32" t="s">
        <v>10</v>
      </c>
      <c r="D64" s="34">
        <v>1</v>
      </c>
      <c r="E64" s="21"/>
      <c r="F64" s="22"/>
      <c r="G64" s="8" t="s">
        <v>14</v>
      </c>
      <c r="H64" s="24"/>
      <c r="I64" s="22"/>
      <c r="J64" s="64" t="e">
        <f>D64*G64</f>
        <v>#VALUE!</v>
      </c>
      <c r="K64" s="59"/>
      <c r="L64" s="48"/>
      <c r="M64" s="11"/>
      <c r="N64" s="11"/>
    </row>
    <row r="65" spans="1:14" ht="30" x14ac:dyDescent="0.25">
      <c r="A65" s="33" t="s">
        <v>13</v>
      </c>
      <c r="B65" s="11" t="s">
        <v>110</v>
      </c>
      <c r="C65" s="4" t="s">
        <v>79</v>
      </c>
      <c r="D65" s="37">
        <v>1</v>
      </c>
      <c r="E65" s="6" t="s">
        <v>15</v>
      </c>
      <c r="F65" s="7" t="s">
        <v>167</v>
      </c>
      <c r="G65" s="23"/>
      <c r="H65" s="6" t="e">
        <f>D65*E65</f>
        <v>#VALUE!</v>
      </c>
      <c r="I65" s="7" t="e">
        <f>D65*F65</f>
        <v>#VALUE!</v>
      </c>
      <c r="J65" s="23"/>
      <c r="K65" s="59" t="s">
        <v>21</v>
      </c>
      <c r="L65" s="48"/>
      <c r="M65" s="11"/>
      <c r="N65" s="11"/>
    </row>
    <row r="66" spans="1:14" ht="57" x14ac:dyDescent="0.25">
      <c r="A66" s="34">
        <v>18</v>
      </c>
      <c r="B66" s="56" t="s">
        <v>114</v>
      </c>
      <c r="C66" s="32" t="s">
        <v>10</v>
      </c>
      <c r="D66" s="34">
        <v>4</v>
      </c>
      <c r="E66" s="21"/>
      <c r="F66" s="22"/>
      <c r="G66" s="8" t="s">
        <v>14</v>
      </c>
      <c r="H66" s="24"/>
      <c r="I66" s="22"/>
      <c r="J66" s="64" t="e">
        <f>D66*G66</f>
        <v>#VALUE!</v>
      </c>
      <c r="K66" s="59"/>
      <c r="L66" s="48"/>
      <c r="M66" s="11"/>
      <c r="N66" s="11"/>
    </row>
    <row r="67" spans="1:14" ht="30" x14ac:dyDescent="0.25">
      <c r="A67" s="33" t="s">
        <v>94</v>
      </c>
      <c r="B67" s="11" t="s">
        <v>80</v>
      </c>
      <c r="C67" s="4" t="s">
        <v>10</v>
      </c>
      <c r="D67" s="37">
        <v>4</v>
      </c>
      <c r="E67" s="6" t="s">
        <v>15</v>
      </c>
      <c r="F67" s="7" t="s">
        <v>167</v>
      </c>
      <c r="G67" s="23"/>
      <c r="H67" s="6" t="e">
        <f t="shared" ref="H67:H68" si="25">D67*E67</f>
        <v>#VALUE!</v>
      </c>
      <c r="I67" s="7" t="e">
        <f t="shared" ref="I67:I68" si="26">D67*F67</f>
        <v>#VALUE!</v>
      </c>
      <c r="J67" s="23"/>
      <c r="K67" s="59" t="s">
        <v>21</v>
      </c>
      <c r="L67" s="48"/>
      <c r="M67" s="11"/>
      <c r="N67" s="11"/>
    </row>
    <row r="68" spans="1:14" x14ac:dyDescent="0.25">
      <c r="A68" s="33" t="s">
        <v>95</v>
      </c>
      <c r="B68" s="11" t="s">
        <v>115</v>
      </c>
      <c r="C68" s="4" t="s">
        <v>10</v>
      </c>
      <c r="D68" s="37">
        <v>4</v>
      </c>
      <c r="E68" s="6" t="s">
        <v>15</v>
      </c>
      <c r="F68" s="7" t="s">
        <v>167</v>
      </c>
      <c r="G68" s="23"/>
      <c r="H68" s="6" t="e">
        <f t="shared" si="25"/>
        <v>#VALUE!</v>
      </c>
      <c r="I68" s="7" t="e">
        <f t="shared" si="26"/>
        <v>#VALUE!</v>
      </c>
      <c r="J68" s="23"/>
      <c r="K68" s="59" t="s">
        <v>21</v>
      </c>
      <c r="L68" s="48"/>
      <c r="M68" s="11"/>
      <c r="N68" s="11"/>
    </row>
    <row r="69" spans="1:14" ht="71.25" x14ac:dyDescent="0.25">
      <c r="A69" s="34">
        <v>19</v>
      </c>
      <c r="B69" s="56" t="s">
        <v>28</v>
      </c>
      <c r="C69" s="52" t="s">
        <v>8</v>
      </c>
      <c r="D69" s="53">
        <v>330</v>
      </c>
      <c r="E69" s="21"/>
      <c r="F69" s="22"/>
      <c r="G69" s="8" t="s">
        <v>14</v>
      </c>
      <c r="H69" s="24"/>
      <c r="I69" s="22"/>
      <c r="J69" s="64" t="e">
        <f>D69*G69</f>
        <v>#VALUE!</v>
      </c>
      <c r="K69" s="59"/>
      <c r="L69" s="48"/>
      <c r="M69" s="11"/>
      <c r="N69" s="11"/>
    </row>
    <row r="70" spans="1:14" ht="28.5" x14ac:dyDescent="0.25">
      <c r="A70" s="34">
        <v>20</v>
      </c>
      <c r="B70" s="35" t="s">
        <v>119</v>
      </c>
      <c r="C70" s="32" t="s">
        <v>10</v>
      </c>
      <c r="D70" s="34">
        <v>1</v>
      </c>
      <c r="E70" s="21"/>
      <c r="F70" s="22"/>
      <c r="G70" s="8" t="s">
        <v>15</v>
      </c>
      <c r="H70" s="24"/>
      <c r="I70" s="22"/>
      <c r="J70" s="64" t="e">
        <f t="shared" ref="J70" si="27">D70*G70</f>
        <v>#VALUE!</v>
      </c>
      <c r="K70" s="59"/>
      <c r="L70" s="48"/>
      <c r="M70" s="11"/>
      <c r="N70" s="11"/>
    </row>
    <row r="71" spans="1:14" ht="30" x14ac:dyDescent="0.25">
      <c r="A71" s="33" t="s">
        <v>152</v>
      </c>
      <c r="B71" s="11" t="s">
        <v>120</v>
      </c>
      <c r="C71" s="4" t="s">
        <v>10</v>
      </c>
      <c r="D71" s="37">
        <v>1</v>
      </c>
      <c r="E71" s="6" t="s">
        <v>15</v>
      </c>
      <c r="F71" s="7" t="s">
        <v>167</v>
      </c>
      <c r="G71" s="23"/>
      <c r="H71" s="6" t="e">
        <f t="shared" ref="H71:H76" si="28">D71*E71</f>
        <v>#VALUE!</v>
      </c>
      <c r="I71" s="7" t="e">
        <f t="shared" ref="I71:I76" si="29">D71*F71</f>
        <v>#VALUE!</v>
      </c>
      <c r="J71" s="23"/>
      <c r="K71" s="59" t="s">
        <v>21</v>
      </c>
      <c r="L71" s="48"/>
      <c r="M71" s="11"/>
      <c r="N71" s="11"/>
    </row>
    <row r="72" spans="1:14" x14ac:dyDescent="0.25">
      <c r="A72" s="33" t="s">
        <v>153</v>
      </c>
      <c r="B72" s="11" t="s">
        <v>121</v>
      </c>
      <c r="C72" s="4" t="s">
        <v>10</v>
      </c>
      <c r="D72" s="37">
        <v>1</v>
      </c>
      <c r="E72" s="6" t="s">
        <v>15</v>
      </c>
      <c r="F72" s="7" t="s">
        <v>167</v>
      </c>
      <c r="G72" s="23"/>
      <c r="H72" s="6" t="e">
        <f t="shared" si="28"/>
        <v>#VALUE!</v>
      </c>
      <c r="I72" s="7" t="e">
        <f t="shared" si="29"/>
        <v>#VALUE!</v>
      </c>
      <c r="J72" s="23"/>
      <c r="K72" s="59" t="s">
        <v>21</v>
      </c>
      <c r="L72" s="48"/>
      <c r="M72" s="11"/>
      <c r="N72" s="11"/>
    </row>
    <row r="73" spans="1:14" x14ac:dyDescent="0.25">
      <c r="A73" s="33" t="s">
        <v>154</v>
      </c>
      <c r="B73" s="11" t="s">
        <v>122</v>
      </c>
      <c r="C73" s="4" t="s">
        <v>10</v>
      </c>
      <c r="D73" s="37">
        <v>1</v>
      </c>
      <c r="E73" s="6" t="s">
        <v>15</v>
      </c>
      <c r="F73" s="7" t="s">
        <v>167</v>
      </c>
      <c r="G73" s="23"/>
      <c r="H73" s="6" t="e">
        <f t="shared" si="28"/>
        <v>#VALUE!</v>
      </c>
      <c r="I73" s="7" t="e">
        <f t="shared" si="29"/>
        <v>#VALUE!</v>
      </c>
      <c r="J73" s="23"/>
      <c r="K73" s="59" t="s">
        <v>21</v>
      </c>
      <c r="L73" s="48"/>
      <c r="M73" s="11"/>
      <c r="N73" s="11"/>
    </row>
    <row r="74" spans="1:14" x14ac:dyDescent="0.25">
      <c r="A74" s="33" t="s">
        <v>155</v>
      </c>
      <c r="B74" s="11" t="s">
        <v>123</v>
      </c>
      <c r="C74" s="4" t="s">
        <v>10</v>
      </c>
      <c r="D74" s="37">
        <v>1</v>
      </c>
      <c r="E74" s="6" t="s">
        <v>15</v>
      </c>
      <c r="F74" s="7" t="s">
        <v>167</v>
      </c>
      <c r="G74" s="23"/>
      <c r="H74" s="6" t="e">
        <f t="shared" si="28"/>
        <v>#VALUE!</v>
      </c>
      <c r="I74" s="7" t="e">
        <f t="shared" si="29"/>
        <v>#VALUE!</v>
      </c>
      <c r="J74" s="23"/>
      <c r="K74" s="59" t="s">
        <v>21</v>
      </c>
      <c r="L74" s="48"/>
      <c r="M74" s="11"/>
      <c r="N74" s="11"/>
    </row>
    <row r="75" spans="1:14" x14ac:dyDescent="0.25">
      <c r="A75" s="33" t="s">
        <v>156</v>
      </c>
      <c r="B75" s="11" t="s">
        <v>124</v>
      </c>
      <c r="C75" s="4" t="s">
        <v>10</v>
      </c>
      <c r="D75" s="37">
        <v>1</v>
      </c>
      <c r="E75" s="6" t="s">
        <v>15</v>
      </c>
      <c r="F75" s="7" t="s">
        <v>167</v>
      </c>
      <c r="G75" s="23"/>
      <c r="H75" s="6" t="e">
        <f t="shared" si="28"/>
        <v>#VALUE!</v>
      </c>
      <c r="I75" s="7" t="e">
        <f t="shared" si="29"/>
        <v>#VALUE!</v>
      </c>
      <c r="J75" s="23"/>
      <c r="K75" s="59" t="s">
        <v>21</v>
      </c>
      <c r="L75" s="48"/>
      <c r="M75" s="11"/>
      <c r="N75" s="11"/>
    </row>
    <row r="76" spans="1:14" ht="45" x14ac:dyDescent="0.25">
      <c r="A76" s="33" t="s">
        <v>157</v>
      </c>
      <c r="B76" s="11" t="s">
        <v>84</v>
      </c>
      <c r="C76" s="4" t="s">
        <v>10</v>
      </c>
      <c r="D76" s="37">
        <v>1</v>
      </c>
      <c r="E76" s="6" t="s">
        <v>15</v>
      </c>
      <c r="F76" s="7" t="s">
        <v>167</v>
      </c>
      <c r="G76" s="23"/>
      <c r="H76" s="6" t="e">
        <f t="shared" si="28"/>
        <v>#VALUE!</v>
      </c>
      <c r="I76" s="7" t="e">
        <f t="shared" si="29"/>
        <v>#VALUE!</v>
      </c>
      <c r="J76" s="23"/>
      <c r="K76" s="59" t="s">
        <v>21</v>
      </c>
      <c r="L76" s="48"/>
      <c r="M76" s="11"/>
      <c r="N76" s="11"/>
    </row>
    <row r="77" spans="1:14" ht="28.5" x14ac:dyDescent="0.25">
      <c r="A77" s="34">
        <v>21</v>
      </c>
      <c r="B77" s="56" t="s">
        <v>85</v>
      </c>
      <c r="C77" s="32" t="s">
        <v>10</v>
      </c>
      <c r="D77" s="34">
        <v>1</v>
      </c>
      <c r="E77" s="21"/>
      <c r="F77" s="22"/>
      <c r="G77" s="8" t="s">
        <v>14</v>
      </c>
      <c r="H77" s="24"/>
      <c r="I77" s="22"/>
      <c r="J77" s="64" t="e">
        <f>D77*G77</f>
        <v>#VALUE!</v>
      </c>
      <c r="K77" s="59"/>
      <c r="L77" s="48"/>
      <c r="M77" s="11"/>
      <c r="N77" s="11"/>
    </row>
    <row r="78" spans="1:14" ht="45" x14ac:dyDescent="0.25">
      <c r="A78" s="33" t="s">
        <v>158</v>
      </c>
      <c r="B78" s="11" t="s">
        <v>86</v>
      </c>
      <c r="C78" s="4" t="s">
        <v>10</v>
      </c>
      <c r="D78" s="37">
        <v>1</v>
      </c>
      <c r="E78" s="6" t="s">
        <v>15</v>
      </c>
      <c r="F78" s="7" t="s">
        <v>167</v>
      </c>
      <c r="G78" s="23"/>
      <c r="H78" s="6" t="e">
        <f t="shared" ref="H78:H79" si="30">D78*E78</f>
        <v>#VALUE!</v>
      </c>
      <c r="I78" s="7" t="e">
        <f t="shared" ref="I78:I79" si="31">D78*F78</f>
        <v>#VALUE!</v>
      </c>
      <c r="J78" s="23"/>
      <c r="K78" s="59" t="s">
        <v>21</v>
      </c>
      <c r="L78" s="48"/>
      <c r="M78" s="11"/>
      <c r="N78" s="11"/>
    </row>
    <row r="79" spans="1:14" ht="45" x14ac:dyDescent="0.25">
      <c r="A79" s="33" t="s">
        <v>159</v>
      </c>
      <c r="B79" s="11" t="s">
        <v>87</v>
      </c>
      <c r="C79" s="4" t="s">
        <v>10</v>
      </c>
      <c r="D79" s="37">
        <v>1</v>
      </c>
      <c r="E79" s="6" t="s">
        <v>15</v>
      </c>
      <c r="F79" s="7" t="s">
        <v>167</v>
      </c>
      <c r="G79" s="23"/>
      <c r="H79" s="6" t="e">
        <f t="shared" si="30"/>
        <v>#VALUE!</v>
      </c>
      <c r="I79" s="7" t="e">
        <f t="shared" si="31"/>
        <v>#VALUE!</v>
      </c>
      <c r="J79" s="23"/>
      <c r="K79" s="59" t="s">
        <v>21</v>
      </c>
      <c r="L79" s="48"/>
      <c r="M79" s="11"/>
      <c r="N79" s="11"/>
    </row>
    <row r="80" spans="1:14" ht="42.75" x14ac:dyDescent="0.25">
      <c r="A80" s="34">
        <v>22</v>
      </c>
      <c r="B80" s="56" t="s">
        <v>88</v>
      </c>
      <c r="C80" s="32" t="s">
        <v>10</v>
      </c>
      <c r="D80" s="34">
        <v>2</v>
      </c>
      <c r="E80" s="21"/>
      <c r="F80" s="22"/>
      <c r="G80" s="8" t="s">
        <v>14</v>
      </c>
      <c r="H80" s="24"/>
      <c r="I80" s="22"/>
      <c r="J80" s="64" t="e">
        <f>D80*G80</f>
        <v>#VALUE!</v>
      </c>
      <c r="K80" s="59"/>
      <c r="L80" s="48"/>
      <c r="M80" s="11"/>
      <c r="N80" s="11"/>
    </row>
    <row r="81" spans="1:14" ht="30" x14ac:dyDescent="0.25">
      <c r="A81" s="33" t="s">
        <v>40</v>
      </c>
      <c r="B81" s="11" t="s">
        <v>89</v>
      </c>
      <c r="C81" s="4" t="s">
        <v>10</v>
      </c>
      <c r="D81" s="37">
        <v>2</v>
      </c>
      <c r="E81" s="6" t="s">
        <v>15</v>
      </c>
      <c r="F81" s="7" t="s">
        <v>167</v>
      </c>
      <c r="G81" s="23"/>
      <c r="H81" s="6" t="e">
        <f t="shared" ref="H81:H84" si="32">D81*E81</f>
        <v>#VALUE!</v>
      </c>
      <c r="I81" s="7" t="e">
        <f t="shared" ref="I81:I84" si="33">D81*F81</f>
        <v>#VALUE!</v>
      </c>
      <c r="J81" s="23"/>
      <c r="K81" s="59" t="s">
        <v>21</v>
      </c>
      <c r="L81" s="48"/>
      <c r="M81" s="11"/>
      <c r="N81" s="11"/>
    </row>
    <row r="82" spans="1:14" ht="45" x14ac:dyDescent="0.25">
      <c r="A82" s="33" t="s">
        <v>160</v>
      </c>
      <c r="B82" s="11" t="s">
        <v>90</v>
      </c>
      <c r="C82" s="4" t="s">
        <v>10</v>
      </c>
      <c r="D82" s="37">
        <v>2</v>
      </c>
      <c r="E82" s="6" t="s">
        <v>15</v>
      </c>
      <c r="F82" s="7" t="s">
        <v>167</v>
      </c>
      <c r="G82" s="23"/>
      <c r="H82" s="6" t="e">
        <f t="shared" si="32"/>
        <v>#VALUE!</v>
      </c>
      <c r="I82" s="7" t="e">
        <f t="shared" si="33"/>
        <v>#VALUE!</v>
      </c>
      <c r="J82" s="23"/>
      <c r="K82" s="59" t="s">
        <v>21</v>
      </c>
      <c r="L82" s="48"/>
      <c r="M82" s="11"/>
      <c r="N82" s="11"/>
    </row>
    <row r="83" spans="1:14" ht="30" x14ac:dyDescent="0.25">
      <c r="A83" s="33" t="s">
        <v>161</v>
      </c>
      <c r="B83" s="11" t="s">
        <v>91</v>
      </c>
      <c r="C83" s="4" t="s">
        <v>10</v>
      </c>
      <c r="D83" s="37">
        <v>2</v>
      </c>
      <c r="E83" s="6" t="s">
        <v>15</v>
      </c>
      <c r="F83" s="7" t="s">
        <v>167</v>
      </c>
      <c r="G83" s="23"/>
      <c r="H83" s="6" t="e">
        <f t="shared" si="32"/>
        <v>#VALUE!</v>
      </c>
      <c r="I83" s="7" t="e">
        <f t="shared" si="33"/>
        <v>#VALUE!</v>
      </c>
      <c r="J83" s="23"/>
      <c r="K83" s="59" t="s">
        <v>21</v>
      </c>
      <c r="L83" s="48"/>
      <c r="M83" s="11"/>
      <c r="N83" s="11"/>
    </row>
    <row r="84" spans="1:14" ht="30" x14ac:dyDescent="0.25">
      <c r="A84" s="33" t="s">
        <v>162</v>
      </c>
      <c r="B84" s="11" t="s">
        <v>92</v>
      </c>
      <c r="C84" s="4" t="s">
        <v>10</v>
      </c>
      <c r="D84" s="37">
        <v>4</v>
      </c>
      <c r="E84" s="6" t="s">
        <v>15</v>
      </c>
      <c r="F84" s="7" t="s">
        <v>167</v>
      </c>
      <c r="G84" s="23"/>
      <c r="H84" s="6" t="e">
        <f t="shared" si="32"/>
        <v>#VALUE!</v>
      </c>
      <c r="I84" s="7" t="e">
        <f t="shared" si="33"/>
        <v>#VALUE!</v>
      </c>
      <c r="J84" s="23"/>
      <c r="K84" s="59" t="s">
        <v>21</v>
      </c>
      <c r="L84" s="48"/>
      <c r="M84" s="11"/>
      <c r="N84" s="11"/>
    </row>
    <row r="85" spans="1:14" ht="28.5" x14ac:dyDescent="0.25">
      <c r="A85" s="34">
        <v>23</v>
      </c>
      <c r="B85" s="56" t="s">
        <v>125</v>
      </c>
      <c r="C85" s="32" t="s">
        <v>10</v>
      </c>
      <c r="D85" s="34">
        <v>2</v>
      </c>
      <c r="E85" s="21"/>
      <c r="F85" s="22"/>
      <c r="G85" s="8" t="s">
        <v>14</v>
      </c>
      <c r="H85" s="24"/>
      <c r="I85" s="22"/>
      <c r="J85" s="64" t="e">
        <f>D85*G85</f>
        <v>#VALUE!</v>
      </c>
      <c r="K85" s="59"/>
      <c r="L85" s="48"/>
      <c r="M85" s="11"/>
      <c r="N85" s="11"/>
    </row>
    <row r="86" spans="1:14" ht="30" x14ac:dyDescent="0.25">
      <c r="A86" s="33" t="s">
        <v>41</v>
      </c>
      <c r="B86" s="11" t="s">
        <v>120</v>
      </c>
      <c r="C86" s="4" t="s">
        <v>10</v>
      </c>
      <c r="D86" s="37">
        <v>2</v>
      </c>
      <c r="E86" s="6" t="s">
        <v>15</v>
      </c>
      <c r="F86" s="7" t="s">
        <v>167</v>
      </c>
      <c r="G86" s="23"/>
      <c r="H86" s="6" t="e">
        <f t="shared" ref="H86:H90" si="34">D86*E86</f>
        <v>#VALUE!</v>
      </c>
      <c r="I86" s="7" t="e">
        <f t="shared" ref="I86:I90" si="35">D86*F86</f>
        <v>#VALUE!</v>
      </c>
      <c r="J86" s="23"/>
      <c r="K86" s="59" t="s">
        <v>21</v>
      </c>
      <c r="L86" s="48"/>
      <c r="M86" s="11"/>
      <c r="N86" s="11"/>
    </row>
    <row r="87" spans="1:14" ht="30" x14ac:dyDescent="0.25">
      <c r="A87" s="33" t="s">
        <v>163</v>
      </c>
      <c r="B87" s="11" t="s">
        <v>81</v>
      </c>
      <c r="C87" s="4" t="s">
        <v>10</v>
      </c>
      <c r="D87" s="37">
        <v>2</v>
      </c>
      <c r="E87" s="6" t="s">
        <v>15</v>
      </c>
      <c r="F87" s="7" t="s">
        <v>167</v>
      </c>
      <c r="G87" s="23"/>
      <c r="H87" s="6" t="e">
        <f t="shared" si="34"/>
        <v>#VALUE!</v>
      </c>
      <c r="I87" s="7" t="e">
        <f t="shared" si="35"/>
        <v>#VALUE!</v>
      </c>
      <c r="J87" s="23"/>
      <c r="K87" s="59" t="s">
        <v>21</v>
      </c>
      <c r="L87" s="48"/>
      <c r="M87" s="11"/>
      <c r="N87" s="11"/>
    </row>
    <row r="88" spans="1:14" ht="30" x14ac:dyDescent="0.25">
      <c r="A88" s="33" t="s">
        <v>164</v>
      </c>
      <c r="B88" s="11" t="s">
        <v>82</v>
      </c>
      <c r="C88" s="4" t="s">
        <v>10</v>
      </c>
      <c r="D88" s="37">
        <v>2</v>
      </c>
      <c r="E88" s="6" t="s">
        <v>15</v>
      </c>
      <c r="F88" s="7" t="s">
        <v>167</v>
      </c>
      <c r="G88" s="23"/>
      <c r="H88" s="6" t="e">
        <f t="shared" si="34"/>
        <v>#VALUE!</v>
      </c>
      <c r="I88" s="7" t="e">
        <f t="shared" si="35"/>
        <v>#VALUE!</v>
      </c>
      <c r="J88" s="23"/>
      <c r="K88" s="59" t="s">
        <v>21</v>
      </c>
      <c r="L88" s="48"/>
      <c r="M88" s="11"/>
      <c r="N88" s="11"/>
    </row>
    <row r="89" spans="1:14" ht="45" x14ac:dyDescent="0.25">
      <c r="A89" s="33" t="s">
        <v>165</v>
      </c>
      <c r="B89" s="11" t="s">
        <v>83</v>
      </c>
      <c r="C89" s="4" t="s">
        <v>10</v>
      </c>
      <c r="D89" s="37">
        <v>2</v>
      </c>
      <c r="E89" s="6" t="s">
        <v>15</v>
      </c>
      <c r="F89" s="7" t="s">
        <v>167</v>
      </c>
      <c r="G89" s="23"/>
      <c r="H89" s="6" t="e">
        <f t="shared" si="34"/>
        <v>#VALUE!</v>
      </c>
      <c r="I89" s="7" t="e">
        <f t="shared" si="35"/>
        <v>#VALUE!</v>
      </c>
      <c r="J89" s="23"/>
      <c r="K89" s="59" t="s">
        <v>21</v>
      </c>
      <c r="L89" s="48"/>
      <c r="M89" s="11"/>
      <c r="N89" s="11"/>
    </row>
    <row r="90" spans="1:14" ht="45.75" thickBot="1" x14ac:dyDescent="0.3">
      <c r="A90" s="33" t="s">
        <v>166</v>
      </c>
      <c r="B90" s="11" t="s">
        <v>84</v>
      </c>
      <c r="C90" s="4" t="s">
        <v>10</v>
      </c>
      <c r="D90" s="37">
        <v>2</v>
      </c>
      <c r="E90" s="60" t="s">
        <v>15</v>
      </c>
      <c r="F90" s="61" t="s">
        <v>167</v>
      </c>
      <c r="G90" s="62"/>
      <c r="H90" s="60" t="e">
        <f t="shared" si="34"/>
        <v>#VALUE!</v>
      </c>
      <c r="I90" s="61" t="e">
        <f t="shared" si="35"/>
        <v>#VALUE!</v>
      </c>
      <c r="J90" s="62"/>
      <c r="K90" s="59" t="s">
        <v>21</v>
      </c>
      <c r="L90" s="48"/>
      <c r="M90" s="11"/>
      <c r="N90" s="11"/>
    </row>
    <row r="91" spans="1:14" ht="53.25" thickBot="1" x14ac:dyDescent="0.3">
      <c r="A91" s="87">
        <v>24</v>
      </c>
      <c r="B91" s="88" t="s">
        <v>171</v>
      </c>
      <c r="C91" s="89" t="s">
        <v>169</v>
      </c>
      <c r="D91" s="90"/>
      <c r="E91" s="21"/>
      <c r="F91" s="22"/>
      <c r="G91" s="91" t="s">
        <v>14</v>
      </c>
      <c r="H91" s="24"/>
      <c r="I91" s="22"/>
      <c r="J91" s="65" t="e">
        <f>D91*G91</f>
        <v>#VALUE!</v>
      </c>
      <c r="K91" s="66"/>
      <c r="L91" s="67"/>
      <c r="M91" s="67"/>
      <c r="N91" s="92" t="s">
        <v>172</v>
      </c>
    </row>
    <row r="92" spans="1:14" ht="53.25" thickBot="1" x14ac:dyDescent="0.3">
      <c r="A92" s="87">
        <v>25</v>
      </c>
      <c r="B92" s="88" t="s">
        <v>173</v>
      </c>
      <c r="C92" s="89" t="s">
        <v>169</v>
      </c>
      <c r="D92" s="90"/>
      <c r="E92" s="21"/>
      <c r="F92" s="22"/>
      <c r="G92" s="91" t="s">
        <v>14</v>
      </c>
      <c r="H92" s="24"/>
      <c r="I92" s="22"/>
      <c r="J92" s="65" t="e">
        <f>D92*G92</f>
        <v>#VALUE!</v>
      </c>
      <c r="K92" s="66"/>
      <c r="L92" s="67"/>
      <c r="M92" s="67"/>
      <c r="N92" s="92" t="s">
        <v>172</v>
      </c>
    </row>
    <row r="93" spans="1:14" s="46" customFormat="1" ht="15.75" x14ac:dyDescent="0.25">
      <c r="A93" s="39"/>
      <c r="B93" s="40" t="s">
        <v>96</v>
      </c>
      <c r="C93" s="41"/>
      <c r="D93" s="41"/>
      <c r="E93" s="42"/>
      <c r="F93" s="43"/>
      <c r="G93" s="43"/>
      <c r="H93" s="44" t="e">
        <f>SUM(H10:H92)</f>
        <v>#VALUE!</v>
      </c>
      <c r="I93" s="44" t="e">
        <f t="shared" ref="I93:J93" si="36">SUM(I10:I92)</f>
        <v>#VALUE!</v>
      </c>
      <c r="J93" s="44" t="e">
        <f t="shared" si="36"/>
        <v>#VALUE!</v>
      </c>
      <c r="K93" s="45"/>
      <c r="L93" s="45"/>
      <c r="M93" s="45"/>
      <c r="N93" s="45"/>
    </row>
    <row r="94" spans="1:14" x14ac:dyDescent="0.25">
      <c r="A94" s="28"/>
      <c r="B94" s="31"/>
      <c r="C94" s="30"/>
      <c r="D94" s="30"/>
      <c r="E94" s="29"/>
      <c r="F94" s="22"/>
      <c r="G94" s="22"/>
      <c r="H94" s="22"/>
      <c r="I94" s="22"/>
      <c r="J94" s="22"/>
      <c r="K94" s="3"/>
      <c r="L94" s="3"/>
      <c r="M94" s="3"/>
      <c r="N94" s="3"/>
    </row>
    <row r="95" spans="1:14" ht="21" hidden="1" outlineLevel="1" thickBot="1" x14ac:dyDescent="0.3">
      <c r="B95" s="50" t="s">
        <v>97</v>
      </c>
      <c r="E95" s="9"/>
      <c r="F95" s="9"/>
      <c r="G95" s="9"/>
      <c r="H95" s="51" t="e">
        <f>#REF!+H93</f>
        <v>#REF!</v>
      </c>
      <c r="I95" s="51" t="e">
        <f>#REF!+I93</f>
        <v>#REF!</v>
      </c>
      <c r="J95" s="51" t="e">
        <f>#REF!+J93</f>
        <v>#REF!</v>
      </c>
    </row>
    <row r="96" spans="1:14" collapsed="1" x14ac:dyDescent="0.25"/>
    <row r="98" spans="1:10" s="17" customFormat="1" ht="15.75" x14ac:dyDescent="0.25">
      <c r="A98" s="16" t="s">
        <v>22</v>
      </c>
      <c r="E98" s="18"/>
      <c r="F98" s="18"/>
      <c r="G98" s="18"/>
      <c r="H98" s="18"/>
      <c r="I98" s="18"/>
      <c r="J98" s="18"/>
    </row>
    <row r="99" spans="1:10" s="17" customFormat="1" ht="15.75" x14ac:dyDescent="0.25">
      <c r="A99" s="16"/>
      <c r="E99" s="18"/>
      <c r="F99" s="18"/>
      <c r="G99" s="18"/>
      <c r="H99" s="18"/>
      <c r="I99" s="18"/>
      <c r="J99" s="18"/>
    </row>
    <row r="100" spans="1:10" s="17" customFormat="1" ht="15.75" x14ac:dyDescent="0.25">
      <c r="A100" s="16"/>
      <c r="E100" s="18"/>
      <c r="F100" s="18"/>
      <c r="G100" s="18"/>
      <c r="H100" s="18"/>
      <c r="I100" s="18"/>
      <c r="J100" s="18"/>
    </row>
    <row r="101" spans="1:10" s="17" customFormat="1" ht="15.75" x14ac:dyDescent="0.25">
      <c r="A101" s="16"/>
      <c r="E101" s="18"/>
      <c r="F101" s="18"/>
      <c r="G101" s="18"/>
      <c r="H101" s="18"/>
      <c r="I101" s="18"/>
      <c r="J101" s="18"/>
    </row>
    <row r="102" spans="1:10" s="17" customFormat="1" ht="15.75" x14ac:dyDescent="0.25">
      <c r="A102" s="16" t="s">
        <v>23</v>
      </c>
      <c r="E102" s="18"/>
      <c r="F102" s="18"/>
      <c r="G102" s="18"/>
      <c r="H102" s="18"/>
      <c r="I102" s="18"/>
      <c r="J102" s="18"/>
    </row>
    <row r="103" spans="1:10" s="17" customFormat="1" ht="15.75" x14ac:dyDescent="0.25">
      <c r="A103" s="16"/>
      <c r="E103" s="18"/>
      <c r="F103" s="18"/>
      <c r="G103" s="18"/>
      <c r="H103" s="18"/>
      <c r="I103" s="18"/>
      <c r="J103" s="18"/>
    </row>
    <row r="104" spans="1:10" s="17" customFormat="1" ht="15.75" x14ac:dyDescent="0.25">
      <c r="A104" s="16"/>
      <c r="E104" s="18"/>
      <c r="F104" s="18"/>
      <c r="G104" s="18"/>
      <c r="H104" s="18"/>
      <c r="I104" s="18"/>
      <c r="J104" s="18"/>
    </row>
    <row r="105" spans="1:10" s="17" customFormat="1" ht="15.75" x14ac:dyDescent="0.25">
      <c r="A105" s="16"/>
      <c r="E105" s="18"/>
      <c r="F105" s="18"/>
      <c r="G105" s="18"/>
      <c r="H105" s="18"/>
      <c r="I105" s="18"/>
      <c r="J105" s="18"/>
    </row>
    <row r="106" spans="1:10" s="17" customFormat="1" ht="15.75" x14ac:dyDescent="0.25">
      <c r="A106" s="16" t="s">
        <v>168</v>
      </c>
      <c r="E106" s="18"/>
      <c r="F106" s="18"/>
      <c r="G106" s="18"/>
      <c r="H106" s="18"/>
      <c r="I106" s="18"/>
      <c r="J106" s="18"/>
    </row>
    <row r="107" spans="1:10" x14ac:dyDescent="0.25">
      <c r="A107" s="57"/>
    </row>
  </sheetData>
  <mergeCells count="14">
    <mergeCell ref="B9:J9"/>
    <mergeCell ref="K9:N9"/>
    <mergeCell ref="M7:M8"/>
    <mergeCell ref="N7:N8"/>
    <mergeCell ref="I1:N1"/>
    <mergeCell ref="A5:N5"/>
    <mergeCell ref="A7:A8"/>
    <mergeCell ref="B7:B8"/>
    <mergeCell ref="C7:C8"/>
    <mergeCell ref="D7:D8"/>
    <mergeCell ref="E7:G7"/>
    <mergeCell ref="H7:J7"/>
    <mergeCell ref="K7:K8"/>
    <mergeCell ref="L7:L8"/>
  </mergeCells>
  <printOptions horizontalCentered="1"/>
  <pageMargins left="0.31496062992125984" right="0.31496062992125984" top="0.35433070866141736" bottom="0.35433070866141736" header="0" footer="0"/>
  <pageSetup paperSize="8" scale="71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ХВС</vt:lpstr>
      <vt:lpstr>Лист3</vt:lpstr>
      <vt:lpstr>ХВС!Заголовки_для_печати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Левин Сергей Николаевич</cp:lastModifiedBy>
  <cp:lastPrinted>2016-07-12T10:42:54Z</cp:lastPrinted>
  <dcterms:created xsi:type="dcterms:W3CDTF">2015-04-20T12:17:38Z</dcterms:created>
  <dcterms:modified xsi:type="dcterms:W3CDTF">2016-07-12T10:43:39Z</dcterms:modified>
</cp:coreProperties>
</file>